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ncordia\Dompark\"/>
    </mc:Choice>
  </mc:AlternateContent>
  <xr:revisionPtr revIDLastSave="0" documentId="13_ncr:1_{244CFB15-8DBA-4924-AA0F-B4AAE715B617}" xr6:coauthVersionLast="47" xr6:coauthVersionMax="47" xr10:uidLastSave="{00000000-0000-0000-0000-000000000000}"/>
  <bookViews>
    <workbookView xWindow="-120" yWindow="-120" windowWidth="29040" windowHeight="15840" activeTab="2" xr2:uid="{D0773D8F-85EF-4A2D-9CA5-3451C6ACABDB}"/>
  </bookViews>
  <sheets>
    <sheet name="ClimateMaster 156 kW " sheetId="4" r:id="rId1"/>
    <sheet name="ClimateMaster 256 kW" sheetId="2" r:id="rId2"/>
    <sheet name="ClimateMaster 335 kW  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7" i="5" l="1"/>
  <c r="AF8" i="5"/>
  <c r="AF9" i="5"/>
  <c r="AF10" i="5"/>
  <c r="AF11" i="5"/>
  <c r="AF12" i="5"/>
  <c r="AF13" i="5"/>
  <c r="AF14" i="5"/>
  <c r="AF15" i="5"/>
  <c r="AF16" i="5"/>
  <c r="AF17" i="5"/>
  <c r="AF18" i="5"/>
  <c r="AF19" i="5"/>
  <c r="AF20" i="5"/>
  <c r="AF21" i="5"/>
  <c r="AF22" i="5"/>
  <c r="AF23" i="5"/>
  <c r="AF24" i="5"/>
  <c r="AF25" i="5"/>
  <c r="AF26" i="5"/>
  <c r="AF27" i="5"/>
  <c r="AF28" i="5"/>
  <c r="AF29" i="5"/>
  <c r="AF30" i="5"/>
  <c r="AF32" i="5"/>
  <c r="AF33" i="5"/>
  <c r="AF34" i="5"/>
  <c r="AF35" i="5"/>
  <c r="AF37" i="5"/>
  <c r="AF38" i="5"/>
  <c r="AF39" i="5"/>
  <c r="AF40" i="5"/>
  <c r="AF42" i="5"/>
  <c r="AF43" i="5"/>
  <c r="AF44" i="5"/>
  <c r="AF45" i="5"/>
  <c r="AF47" i="5"/>
  <c r="AF48" i="5"/>
  <c r="AF49" i="5"/>
  <c r="AF50" i="5"/>
  <c r="AF52" i="5"/>
  <c r="AF53" i="5"/>
  <c r="AF54" i="5"/>
  <c r="AF55" i="5"/>
  <c r="AF57" i="5"/>
  <c r="AF58" i="5"/>
  <c r="AF59" i="5"/>
  <c r="AF60" i="5"/>
  <c r="AF62" i="5"/>
  <c r="AF63" i="5"/>
  <c r="AF64" i="5"/>
  <c r="AF65" i="5"/>
  <c r="AF67" i="5"/>
  <c r="AF68" i="5"/>
  <c r="AF69" i="5"/>
  <c r="AF71" i="5"/>
  <c r="AF72" i="5"/>
  <c r="AF73" i="5"/>
  <c r="AF6" i="5"/>
  <c r="AF5" i="5"/>
  <c r="AE73" i="5"/>
  <c r="AB7" i="5"/>
  <c r="AB8" i="5"/>
  <c r="AB9" i="5"/>
  <c r="AB10" i="5"/>
  <c r="AB11" i="5"/>
  <c r="AB12" i="5"/>
  <c r="AB13" i="5"/>
  <c r="AB14" i="5"/>
  <c r="AB15" i="5"/>
  <c r="AB16" i="5"/>
  <c r="AB17" i="5"/>
  <c r="AB18" i="5"/>
  <c r="AB19" i="5"/>
  <c r="AB20" i="5"/>
  <c r="AB21" i="5"/>
  <c r="AB22" i="5"/>
  <c r="AB23" i="5"/>
  <c r="AB24" i="5"/>
  <c r="AB25" i="5"/>
  <c r="AB26" i="5"/>
  <c r="AB27" i="5"/>
  <c r="AB28" i="5"/>
  <c r="AB29" i="5"/>
  <c r="AB30" i="5"/>
  <c r="AB32" i="5"/>
  <c r="AB33" i="5"/>
  <c r="AB34" i="5"/>
  <c r="AB35" i="5"/>
  <c r="AB37" i="5"/>
  <c r="AB38" i="5"/>
  <c r="AB39" i="5"/>
  <c r="AB40" i="5"/>
  <c r="AB42" i="5"/>
  <c r="AB43" i="5"/>
  <c r="AB44" i="5"/>
  <c r="AB45" i="5"/>
  <c r="AB47" i="5"/>
  <c r="AB48" i="5"/>
  <c r="AB49" i="5"/>
  <c r="AB50" i="5"/>
  <c r="AB52" i="5"/>
  <c r="AB53" i="5"/>
  <c r="AB54" i="5"/>
  <c r="AB55" i="5"/>
  <c r="AB57" i="5"/>
  <c r="AB58" i="5"/>
  <c r="AB59" i="5"/>
  <c r="AB60" i="5"/>
  <c r="AB62" i="5"/>
  <c r="AB63" i="5"/>
  <c r="AB64" i="5"/>
  <c r="AB65" i="5"/>
  <c r="AB67" i="5"/>
  <c r="AB68" i="5"/>
  <c r="AB69" i="5"/>
  <c r="AB71" i="5"/>
  <c r="AB72" i="5"/>
  <c r="AB6" i="5"/>
  <c r="AB5" i="5"/>
  <c r="V7" i="5"/>
  <c r="V8" i="5"/>
  <c r="V9" i="5"/>
  <c r="V10" i="5"/>
  <c r="V11" i="5"/>
  <c r="V12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29" i="5"/>
  <c r="V30" i="5"/>
  <c r="V32" i="5"/>
  <c r="V33" i="5"/>
  <c r="V34" i="5"/>
  <c r="V37" i="5"/>
  <c r="V38" i="5"/>
  <c r="V39" i="5"/>
  <c r="V42" i="5"/>
  <c r="V43" i="5"/>
  <c r="V44" i="5"/>
  <c r="V47" i="5"/>
  <c r="V48" i="5"/>
  <c r="V49" i="5"/>
  <c r="V52" i="5"/>
  <c r="V53" i="5"/>
  <c r="V54" i="5"/>
  <c r="V57" i="5"/>
  <c r="V58" i="5"/>
  <c r="V59" i="5"/>
  <c r="V61" i="5"/>
  <c r="V62" i="5"/>
  <c r="V63" i="5"/>
  <c r="V64" i="5"/>
  <c r="V66" i="5"/>
  <c r="V67" i="5"/>
  <c r="V68" i="5"/>
  <c r="V69" i="5"/>
  <c r="V70" i="5"/>
  <c r="V71" i="5"/>
  <c r="V72" i="5"/>
  <c r="Y73" i="5"/>
  <c r="V6" i="5"/>
  <c r="V5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29" i="5"/>
  <c r="R30" i="5"/>
  <c r="R32" i="5"/>
  <c r="R33" i="5"/>
  <c r="R34" i="5"/>
  <c r="R37" i="5"/>
  <c r="R38" i="5"/>
  <c r="R39" i="5"/>
  <c r="R42" i="5"/>
  <c r="R43" i="5"/>
  <c r="R44" i="5"/>
  <c r="R47" i="5"/>
  <c r="R48" i="5"/>
  <c r="R49" i="5"/>
  <c r="R52" i="5"/>
  <c r="R53" i="5"/>
  <c r="R54" i="5"/>
  <c r="R57" i="5"/>
  <c r="R58" i="5"/>
  <c r="R59" i="5"/>
  <c r="R61" i="5"/>
  <c r="R62" i="5"/>
  <c r="R63" i="5"/>
  <c r="R64" i="5"/>
  <c r="R66" i="5"/>
  <c r="R67" i="5"/>
  <c r="R68" i="5"/>
  <c r="R69" i="5"/>
  <c r="R70" i="5"/>
  <c r="R71" i="5"/>
  <c r="R72" i="5"/>
  <c r="U73" i="5"/>
  <c r="R6" i="5"/>
  <c r="R5" i="5"/>
  <c r="L7" i="5"/>
  <c r="L8" i="5"/>
  <c r="L9" i="5"/>
  <c r="L11" i="5"/>
  <c r="L12" i="5"/>
  <c r="L13" i="5"/>
  <c r="L14" i="5"/>
  <c r="L16" i="5"/>
  <c r="L17" i="5"/>
  <c r="L18" i="5"/>
  <c r="L19" i="5"/>
  <c r="L21" i="5"/>
  <c r="L22" i="5"/>
  <c r="L23" i="5"/>
  <c r="L24" i="5"/>
  <c r="L26" i="5"/>
  <c r="L27" i="5"/>
  <c r="L28" i="5"/>
  <c r="L29" i="5"/>
  <c r="L31" i="5"/>
  <c r="L32" i="5"/>
  <c r="L33" i="5"/>
  <c r="L34" i="5"/>
  <c r="L36" i="5"/>
  <c r="L37" i="5"/>
  <c r="L38" i="5"/>
  <c r="L39" i="5"/>
  <c r="L41" i="5"/>
  <c r="L42" i="5"/>
  <c r="L43" i="5"/>
  <c r="L44" i="5"/>
  <c r="L46" i="5"/>
  <c r="L47" i="5"/>
  <c r="L48" i="5"/>
  <c r="L49" i="5"/>
  <c r="L51" i="5"/>
  <c r="L52" i="5"/>
  <c r="L53" i="5"/>
  <c r="L54" i="5"/>
  <c r="L56" i="5"/>
  <c r="L57" i="5"/>
  <c r="L58" i="5"/>
  <c r="L59" i="5"/>
  <c r="L61" i="5"/>
  <c r="L62" i="5"/>
  <c r="L63" i="5"/>
  <c r="L64" i="5"/>
  <c r="L66" i="5"/>
  <c r="L67" i="5"/>
  <c r="L68" i="5"/>
  <c r="L70" i="5"/>
  <c r="L71" i="5"/>
  <c r="L72" i="5"/>
  <c r="L6" i="5"/>
  <c r="L5" i="5"/>
  <c r="H7" i="5"/>
  <c r="H8" i="5"/>
  <c r="H9" i="5"/>
  <c r="H11" i="5"/>
  <c r="H12" i="5"/>
  <c r="H13" i="5"/>
  <c r="H14" i="5"/>
  <c r="H16" i="5"/>
  <c r="H17" i="5"/>
  <c r="H18" i="5"/>
  <c r="H19" i="5"/>
  <c r="H21" i="5"/>
  <c r="H22" i="5"/>
  <c r="H23" i="5"/>
  <c r="H24" i="5"/>
  <c r="H26" i="5"/>
  <c r="H27" i="5"/>
  <c r="H28" i="5"/>
  <c r="H29" i="5"/>
  <c r="H31" i="5"/>
  <c r="H32" i="5"/>
  <c r="H33" i="5"/>
  <c r="H34" i="5"/>
  <c r="H36" i="5"/>
  <c r="H37" i="5"/>
  <c r="H38" i="5"/>
  <c r="H39" i="5"/>
  <c r="H41" i="5"/>
  <c r="H42" i="5"/>
  <c r="H43" i="5"/>
  <c r="H44" i="5"/>
  <c r="H46" i="5"/>
  <c r="H47" i="5"/>
  <c r="H48" i="5"/>
  <c r="H49" i="5"/>
  <c r="H51" i="5"/>
  <c r="H52" i="5"/>
  <c r="H53" i="5"/>
  <c r="H54" i="5"/>
  <c r="H56" i="5"/>
  <c r="H57" i="5"/>
  <c r="H58" i="5"/>
  <c r="H59" i="5"/>
  <c r="H61" i="5"/>
  <c r="H62" i="5"/>
  <c r="H63" i="5"/>
  <c r="H64" i="5"/>
  <c r="H66" i="5"/>
  <c r="H67" i="5"/>
  <c r="H68" i="5"/>
  <c r="H70" i="5"/>
  <c r="H71" i="5"/>
  <c r="H72" i="5"/>
  <c r="H6" i="5"/>
  <c r="H5" i="5"/>
  <c r="B61" i="5"/>
  <c r="B46" i="5"/>
  <c r="B31" i="5"/>
  <c r="B16" i="5"/>
  <c r="B5" i="5"/>
  <c r="AF7" i="4"/>
  <c r="AF8" i="4"/>
  <c r="AF9" i="4"/>
  <c r="AF10" i="4"/>
  <c r="AF11" i="4"/>
  <c r="AF12" i="4"/>
  <c r="AF13" i="4"/>
  <c r="AF14" i="4"/>
  <c r="AF16" i="4"/>
  <c r="AF17" i="4"/>
  <c r="AF18" i="4"/>
  <c r="AF19" i="4"/>
  <c r="AF21" i="4"/>
  <c r="AF22" i="4"/>
  <c r="AF23" i="4"/>
  <c r="AF24" i="4"/>
  <c r="AF26" i="4"/>
  <c r="AF27" i="4"/>
  <c r="AF28" i="4"/>
  <c r="AF29" i="4"/>
  <c r="AF31" i="4"/>
  <c r="AF32" i="4"/>
  <c r="AF33" i="4"/>
  <c r="AF34" i="4"/>
  <c r="AF36" i="4"/>
  <c r="AF37" i="4"/>
  <c r="AF38" i="4"/>
  <c r="AF39" i="4"/>
  <c r="AF41" i="4"/>
  <c r="AF42" i="4"/>
  <c r="AF43" i="4"/>
  <c r="AF44" i="4"/>
  <c r="AF46" i="4"/>
  <c r="AF47" i="4"/>
  <c r="AF48" i="4"/>
  <c r="AF49" i="4"/>
  <c r="AF51" i="4"/>
  <c r="AF52" i="4"/>
  <c r="AF53" i="4"/>
  <c r="AF54" i="4"/>
  <c r="AF56" i="4"/>
  <c r="AF57" i="4"/>
  <c r="AF58" i="4"/>
  <c r="AF59" i="4"/>
  <c r="AF61" i="4"/>
  <c r="AF62" i="4"/>
  <c r="AF63" i="4"/>
  <c r="AF65" i="4"/>
  <c r="AF66" i="4"/>
  <c r="AF67" i="4"/>
  <c r="AF69" i="4"/>
  <c r="AF70" i="4"/>
  <c r="AF71" i="4"/>
  <c r="AF6" i="4"/>
  <c r="AF5" i="4"/>
  <c r="AB7" i="4"/>
  <c r="AB8" i="4"/>
  <c r="AB9" i="4"/>
  <c r="AB10" i="4"/>
  <c r="AB11" i="4"/>
  <c r="AB12" i="4"/>
  <c r="AB13" i="4"/>
  <c r="AB14" i="4"/>
  <c r="AB16" i="4"/>
  <c r="AB17" i="4"/>
  <c r="AB18" i="4"/>
  <c r="AB19" i="4"/>
  <c r="AB21" i="4"/>
  <c r="AB22" i="4"/>
  <c r="AB23" i="4"/>
  <c r="AB24" i="4"/>
  <c r="AB26" i="4"/>
  <c r="AB27" i="4"/>
  <c r="AB28" i="4"/>
  <c r="AB29" i="4"/>
  <c r="AB31" i="4"/>
  <c r="AB32" i="4"/>
  <c r="AB33" i="4"/>
  <c r="AB34" i="4"/>
  <c r="AB36" i="4"/>
  <c r="AB37" i="4"/>
  <c r="AB38" i="4"/>
  <c r="AB39" i="4"/>
  <c r="AB41" i="4"/>
  <c r="AB42" i="4"/>
  <c r="AB43" i="4"/>
  <c r="AB44" i="4"/>
  <c r="AB46" i="4"/>
  <c r="AB47" i="4"/>
  <c r="AB48" i="4"/>
  <c r="AB49" i="4"/>
  <c r="AB51" i="4"/>
  <c r="AB52" i="4"/>
  <c r="AB53" i="4"/>
  <c r="AB54" i="4"/>
  <c r="AB56" i="4"/>
  <c r="AB57" i="4"/>
  <c r="AB58" i="4"/>
  <c r="AB59" i="4"/>
  <c r="AB61" i="4"/>
  <c r="AB62" i="4"/>
  <c r="AB63" i="4"/>
  <c r="AB65" i="4"/>
  <c r="AB66" i="4"/>
  <c r="AB67" i="4"/>
  <c r="AB69" i="4"/>
  <c r="AB70" i="4"/>
  <c r="AB71" i="4"/>
  <c r="AB6" i="4"/>
  <c r="AB5" i="4"/>
  <c r="V7" i="4"/>
  <c r="V8" i="4"/>
  <c r="V9" i="4"/>
  <c r="V11" i="4"/>
  <c r="V12" i="4"/>
  <c r="V13" i="4"/>
  <c r="V14" i="4"/>
  <c r="V16" i="4"/>
  <c r="V17" i="4"/>
  <c r="V18" i="4"/>
  <c r="V19" i="4"/>
  <c r="V21" i="4"/>
  <c r="V22" i="4"/>
  <c r="V23" i="4"/>
  <c r="V24" i="4"/>
  <c r="V26" i="4"/>
  <c r="V27" i="4"/>
  <c r="V28" i="4"/>
  <c r="V29" i="4"/>
  <c r="V31" i="4"/>
  <c r="V32" i="4"/>
  <c r="V33" i="4"/>
  <c r="V36" i="4"/>
  <c r="V37" i="4"/>
  <c r="V38" i="4"/>
  <c r="V41" i="4"/>
  <c r="V42" i="4"/>
  <c r="V43" i="4"/>
  <c r="V46" i="4"/>
  <c r="V47" i="4"/>
  <c r="V48" i="4"/>
  <c r="V50" i="4"/>
  <c r="V51" i="4"/>
  <c r="V52" i="4"/>
  <c r="V53" i="4"/>
  <c r="V55" i="4"/>
  <c r="V56" i="4"/>
  <c r="V57" i="4"/>
  <c r="V58" i="4"/>
  <c r="V60" i="4"/>
  <c r="V61" i="4"/>
  <c r="V62" i="4"/>
  <c r="V63" i="4"/>
  <c r="V64" i="4"/>
  <c r="V65" i="4"/>
  <c r="V66" i="4"/>
  <c r="V67" i="4"/>
  <c r="V68" i="4"/>
  <c r="V69" i="4"/>
  <c r="V70" i="4"/>
  <c r="V71" i="4"/>
  <c r="V6" i="4"/>
  <c r="V5" i="4"/>
  <c r="L6" i="4"/>
  <c r="L7" i="4"/>
  <c r="L8" i="4"/>
  <c r="L10" i="4"/>
  <c r="L11" i="4"/>
  <c r="L12" i="4"/>
  <c r="L13" i="4"/>
  <c r="L15" i="4"/>
  <c r="L16" i="4"/>
  <c r="L17" i="4"/>
  <c r="L18" i="4"/>
  <c r="L20" i="4"/>
  <c r="L21" i="4"/>
  <c r="L22" i="4"/>
  <c r="L23" i="4"/>
  <c r="L25" i="4"/>
  <c r="L26" i="4"/>
  <c r="L27" i="4"/>
  <c r="L28" i="4"/>
  <c r="L30" i="4"/>
  <c r="L31" i="4"/>
  <c r="L32" i="4"/>
  <c r="L33" i="4"/>
  <c r="L35" i="4"/>
  <c r="L36" i="4"/>
  <c r="L37" i="4"/>
  <c r="L38" i="4"/>
  <c r="L40" i="4"/>
  <c r="L41" i="4"/>
  <c r="L42" i="4"/>
  <c r="L43" i="4"/>
  <c r="L45" i="4"/>
  <c r="L46" i="4"/>
  <c r="L47" i="4"/>
  <c r="L48" i="4"/>
  <c r="L50" i="4"/>
  <c r="L51" i="4"/>
  <c r="L52" i="4"/>
  <c r="L53" i="4"/>
  <c r="L55" i="4"/>
  <c r="L56" i="4"/>
  <c r="L57" i="4"/>
  <c r="L58" i="4"/>
  <c r="L60" i="4"/>
  <c r="L61" i="4"/>
  <c r="L62" i="4"/>
  <c r="L64" i="4"/>
  <c r="L65" i="4"/>
  <c r="L66" i="4"/>
  <c r="L68" i="4"/>
  <c r="L69" i="4"/>
  <c r="L70" i="4"/>
  <c r="L5" i="4"/>
  <c r="R6" i="4"/>
  <c r="R7" i="4"/>
  <c r="R8" i="4"/>
  <c r="R9" i="4"/>
  <c r="R11" i="4"/>
  <c r="R12" i="4"/>
  <c r="R13" i="4"/>
  <c r="R14" i="4"/>
  <c r="R16" i="4"/>
  <c r="R17" i="4"/>
  <c r="R18" i="4"/>
  <c r="R19" i="4"/>
  <c r="R21" i="4"/>
  <c r="R22" i="4"/>
  <c r="R23" i="4"/>
  <c r="R24" i="4"/>
  <c r="R26" i="4"/>
  <c r="R27" i="4"/>
  <c r="R28" i="4"/>
  <c r="R29" i="4"/>
  <c r="R31" i="4"/>
  <c r="R32" i="4"/>
  <c r="R33" i="4"/>
  <c r="R36" i="4"/>
  <c r="R37" i="4"/>
  <c r="R38" i="4"/>
  <c r="R41" i="4"/>
  <c r="R42" i="4"/>
  <c r="R43" i="4"/>
  <c r="R46" i="4"/>
  <c r="R47" i="4"/>
  <c r="R48" i="4"/>
  <c r="R50" i="4"/>
  <c r="R51" i="4"/>
  <c r="R52" i="4"/>
  <c r="R53" i="4"/>
  <c r="R55" i="4"/>
  <c r="R56" i="4"/>
  <c r="R57" i="4"/>
  <c r="R58" i="4"/>
  <c r="R60" i="4"/>
  <c r="R61" i="4"/>
  <c r="R62" i="4"/>
  <c r="R63" i="4"/>
  <c r="R64" i="4"/>
  <c r="R65" i="4"/>
  <c r="R66" i="4"/>
  <c r="R67" i="4"/>
  <c r="R68" i="4"/>
  <c r="R69" i="4"/>
  <c r="R70" i="4"/>
  <c r="R71" i="4"/>
  <c r="R5" i="4"/>
  <c r="H6" i="4"/>
  <c r="H7" i="4"/>
  <c r="H8" i="4"/>
  <c r="H10" i="4"/>
  <c r="H11" i="4"/>
  <c r="H12" i="4"/>
  <c r="H13" i="4"/>
  <c r="H15" i="4"/>
  <c r="H16" i="4"/>
  <c r="H17" i="4"/>
  <c r="H18" i="4"/>
  <c r="H20" i="4"/>
  <c r="H21" i="4"/>
  <c r="H22" i="4"/>
  <c r="H23" i="4"/>
  <c r="H25" i="4"/>
  <c r="H26" i="4"/>
  <c r="H27" i="4"/>
  <c r="H28" i="4"/>
  <c r="H30" i="4"/>
  <c r="H31" i="4"/>
  <c r="H32" i="4"/>
  <c r="H33" i="4"/>
  <c r="H35" i="4"/>
  <c r="H36" i="4"/>
  <c r="H37" i="4"/>
  <c r="H38" i="4"/>
  <c r="H40" i="4"/>
  <c r="H41" i="4"/>
  <c r="H42" i="4"/>
  <c r="H43" i="4"/>
  <c r="H45" i="4"/>
  <c r="H46" i="4"/>
  <c r="H47" i="4"/>
  <c r="H48" i="4"/>
  <c r="H50" i="4"/>
  <c r="H51" i="4"/>
  <c r="H52" i="4"/>
  <c r="H53" i="4"/>
  <c r="H55" i="4"/>
  <c r="H56" i="4"/>
  <c r="H57" i="4"/>
  <c r="H58" i="4"/>
  <c r="H60" i="4"/>
  <c r="H61" i="4"/>
  <c r="H62" i="4"/>
  <c r="H64" i="4"/>
  <c r="H65" i="4"/>
  <c r="H66" i="4"/>
  <c r="H68" i="4"/>
  <c r="H69" i="4"/>
  <c r="H70" i="4"/>
  <c r="H5" i="4"/>
  <c r="B60" i="4"/>
  <c r="B45" i="4"/>
  <c r="B30" i="4"/>
  <c r="B15" i="4"/>
  <c r="B5" i="4"/>
  <c r="AB6" i="2"/>
  <c r="AB7" i="2"/>
  <c r="AB8" i="2"/>
  <c r="AB9" i="2"/>
  <c r="AB10" i="2"/>
  <c r="AB11" i="2"/>
  <c r="AB12" i="2"/>
  <c r="AB13" i="2"/>
  <c r="AB15" i="2"/>
  <c r="AB16" i="2"/>
  <c r="AB17" i="2"/>
  <c r="AB18" i="2"/>
  <c r="AB20" i="2"/>
  <c r="AB21" i="2"/>
  <c r="AB22" i="2"/>
  <c r="AB23" i="2"/>
  <c r="AB25" i="2"/>
  <c r="AB26" i="2"/>
  <c r="AB27" i="2"/>
  <c r="AB28" i="2"/>
  <c r="AB30" i="2"/>
  <c r="AB31" i="2"/>
  <c r="AB32" i="2"/>
  <c r="AB33" i="2"/>
  <c r="AB35" i="2"/>
  <c r="AB36" i="2"/>
  <c r="AB37" i="2"/>
  <c r="AB38" i="2"/>
  <c r="AB40" i="2"/>
  <c r="AB41" i="2"/>
  <c r="AB42" i="2"/>
  <c r="AB43" i="2"/>
  <c r="AB45" i="2"/>
  <c r="AB46" i="2"/>
  <c r="AB47" i="2"/>
  <c r="AB48" i="2"/>
  <c r="AB50" i="2"/>
  <c r="AB51" i="2"/>
  <c r="AB52" i="2"/>
  <c r="AB53" i="2"/>
  <c r="AB55" i="2"/>
  <c r="AB56" i="2"/>
  <c r="AB57" i="2"/>
  <c r="AB58" i="2"/>
  <c r="AB60" i="2"/>
  <c r="AB61" i="2"/>
  <c r="AB62" i="2"/>
  <c r="AB64" i="2"/>
  <c r="AB65" i="2"/>
  <c r="AB66" i="2"/>
  <c r="AB68" i="2"/>
  <c r="AB69" i="2"/>
  <c r="AB70" i="2"/>
  <c r="AB5" i="2"/>
  <c r="R6" i="2"/>
  <c r="R7" i="2"/>
  <c r="R8" i="2"/>
  <c r="R9" i="2"/>
  <c r="R10" i="2"/>
  <c r="R11" i="2"/>
  <c r="R12" i="2"/>
  <c r="R13" i="2"/>
  <c r="R15" i="2"/>
  <c r="R16" i="2"/>
  <c r="R17" i="2"/>
  <c r="R18" i="2"/>
  <c r="R20" i="2"/>
  <c r="R21" i="2"/>
  <c r="R22" i="2"/>
  <c r="R23" i="2"/>
  <c r="R25" i="2"/>
  <c r="R26" i="2"/>
  <c r="R27" i="2"/>
  <c r="R28" i="2"/>
  <c r="R30" i="2"/>
  <c r="R31" i="2"/>
  <c r="R32" i="2"/>
  <c r="R33" i="2"/>
  <c r="R35" i="2"/>
  <c r="R36" i="2"/>
  <c r="R37" i="2"/>
  <c r="R40" i="2"/>
  <c r="R41" i="2"/>
  <c r="R42" i="2"/>
  <c r="R45" i="2"/>
  <c r="R46" i="2"/>
  <c r="R47" i="2"/>
  <c r="R49" i="2"/>
  <c r="R50" i="2"/>
  <c r="R51" i="2"/>
  <c r="R52" i="2"/>
  <c r="R54" i="2"/>
  <c r="R55" i="2"/>
  <c r="R56" i="2"/>
  <c r="R57" i="2"/>
  <c r="R59" i="2"/>
  <c r="R60" i="2"/>
  <c r="R61" i="2"/>
  <c r="R62" i="2"/>
  <c r="R63" i="2"/>
  <c r="R64" i="2"/>
  <c r="R65" i="2"/>
  <c r="R66" i="2"/>
  <c r="R67" i="2"/>
  <c r="R68" i="2"/>
  <c r="R69" i="2"/>
  <c r="R5" i="2"/>
  <c r="H6" i="2"/>
  <c r="H7" i="2"/>
  <c r="H8" i="2"/>
  <c r="H10" i="2"/>
  <c r="H11" i="2"/>
  <c r="H12" i="2"/>
  <c r="H14" i="2"/>
  <c r="H15" i="2"/>
  <c r="H16" i="2"/>
  <c r="H17" i="2"/>
  <c r="H19" i="2"/>
  <c r="H20" i="2"/>
  <c r="H21" i="2"/>
  <c r="H22" i="2"/>
  <c r="H24" i="2"/>
  <c r="H25" i="2"/>
  <c r="H26" i="2"/>
  <c r="H27" i="2"/>
  <c r="H29" i="2"/>
  <c r="H30" i="2"/>
  <c r="H31" i="2"/>
  <c r="H32" i="2"/>
  <c r="H34" i="2"/>
  <c r="H35" i="2"/>
  <c r="H36" i="2"/>
  <c r="H37" i="2"/>
  <c r="H39" i="2"/>
  <c r="H40" i="2"/>
  <c r="H41" i="2"/>
  <c r="H42" i="2"/>
  <c r="H44" i="2"/>
  <c r="H45" i="2"/>
  <c r="H46" i="2"/>
  <c r="H47" i="2"/>
  <c r="H49" i="2"/>
  <c r="H50" i="2"/>
  <c r="H51" i="2"/>
  <c r="H52" i="2"/>
  <c r="H54" i="2"/>
  <c r="H55" i="2"/>
  <c r="H56" i="2"/>
  <c r="H57" i="2"/>
  <c r="H59" i="2"/>
  <c r="H60" i="2"/>
  <c r="H61" i="2"/>
  <c r="H63" i="2"/>
  <c r="H64" i="2"/>
  <c r="H65" i="2"/>
  <c r="H67" i="2"/>
  <c r="H68" i="2"/>
  <c r="H69" i="2"/>
  <c r="H5" i="2"/>
  <c r="B59" i="2" l="1"/>
  <c r="B44" i="2"/>
  <c r="B29" i="2"/>
  <c r="B14" i="2"/>
  <c r="B5" i="2"/>
  <c r="AF6" i="2"/>
  <c r="AF7" i="2"/>
  <c r="AF8" i="2"/>
  <c r="AF9" i="2"/>
  <c r="AF10" i="2"/>
  <c r="AF11" i="2"/>
  <c r="AF12" i="2"/>
  <c r="AF13" i="2"/>
  <c r="AF15" i="2"/>
  <c r="AF16" i="2"/>
  <c r="AF17" i="2"/>
  <c r="AF18" i="2"/>
  <c r="AF20" i="2"/>
  <c r="AF21" i="2"/>
  <c r="AF22" i="2"/>
  <c r="AF23" i="2"/>
  <c r="AF25" i="2"/>
  <c r="AF26" i="2"/>
  <c r="AF27" i="2"/>
  <c r="AF28" i="2"/>
  <c r="AF30" i="2"/>
  <c r="AF31" i="2"/>
  <c r="AF32" i="2"/>
  <c r="AF33" i="2"/>
  <c r="AF35" i="2"/>
  <c r="AF36" i="2"/>
  <c r="AF37" i="2"/>
  <c r="AF38" i="2"/>
  <c r="AF40" i="2"/>
  <c r="AF41" i="2"/>
  <c r="AF42" i="2"/>
  <c r="AF43" i="2"/>
  <c r="AF45" i="2"/>
  <c r="AF46" i="2"/>
  <c r="AF47" i="2"/>
  <c r="AF48" i="2"/>
  <c r="AF50" i="2"/>
  <c r="AF51" i="2"/>
  <c r="AF52" i="2"/>
  <c r="AF53" i="2"/>
  <c r="AF55" i="2"/>
  <c r="AF56" i="2"/>
  <c r="AF57" i="2"/>
  <c r="AF58" i="2"/>
  <c r="AF60" i="2"/>
  <c r="AF61" i="2"/>
  <c r="AF62" i="2"/>
  <c r="AF64" i="2"/>
  <c r="AF65" i="2"/>
  <c r="AF66" i="2"/>
  <c r="AF68" i="2"/>
  <c r="AF69" i="2"/>
  <c r="AF70" i="2"/>
  <c r="AF5" i="2"/>
  <c r="V6" i="2"/>
  <c r="V7" i="2"/>
  <c r="V8" i="2"/>
  <c r="V9" i="2"/>
  <c r="V10" i="2"/>
  <c r="V11" i="2"/>
  <c r="V12" i="2"/>
  <c r="V13" i="2"/>
  <c r="V15" i="2"/>
  <c r="V16" i="2"/>
  <c r="V17" i="2"/>
  <c r="V18" i="2"/>
  <c r="V20" i="2"/>
  <c r="V21" i="2"/>
  <c r="V22" i="2"/>
  <c r="V23" i="2"/>
  <c r="V25" i="2"/>
  <c r="V26" i="2"/>
  <c r="V27" i="2"/>
  <c r="V28" i="2"/>
  <c r="V30" i="2"/>
  <c r="V31" i="2"/>
  <c r="V32" i="2"/>
  <c r="V33" i="2"/>
  <c r="V35" i="2"/>
  <c r="V36" i="2"/>
  <c r="V37" i="2"/>
  <c r="V40" i="2"/>
  <c r="V41" i="2"/>
  <c r="V42" i="2"/>
  <c r="V45" i="2"/>
  <c r="V46" i="2"/>
  <c r="V47" i="2"/>
  <c r="V49" i="2"/>
  <c r="V50" i="2"/>
  <c r="V51" i="2"/>
  <c r="V52" i="2"/>
  <c r="V54" i="2"/>
  <c r="V55" i="2"/>
  <c r="V56" i="2"/>
  <c r="V57" i="2"/>
  <c r="V59" i="2"/>
  <c r="V60" i="2"/>
  <c r="V61" i="2"/>
  <c r="V62" i="2"/>
  <c r="V63" i="2"/>
  <c r="V64" i="2"/>
  <c r="V65" i="2"/>
  <c r="V66" i="2"/>
  <c r="V67" i="2"/>
  <c r="V68" i="2"/>
  <c r="V69" i="2"/>
  <c r="V5" i="2"/>
  <c r="L6" i="2"/>
  <c r="L7" i="2"/>
  <c r="L8" i="2"/>
  <c r="L10" i="2"/>
  <c r="L11" i="2"/>
  <c r="L12" i="2"/>
  <c r="L14" i="2"/>
  <c r="L15" i="2"/>
  <c r="L16" i="2"/>
  <c r="L17" i="2"/>
  <c r="L19" i="2"/>
  <c r="L20" i="2"/>
  <c r="L21" i="2"/>
  <c r="L22" i="2"/>
  <c r="L24" i="2"/>
  <c r="L25" i="2"/>
  <c r="L26" i="2"/>
  <c r="L27" i="2"/>
  <c r="L29" i="2"/>
  <c r="L30" i="2"/>
  <c r="L31" i="2"/>
  <c r="L32" i="2"/>
  <c r="L34" i="2"/>
  <c r="L35" i="2"/>
  <c r="L36" i="2"/>
  <c r="L37" i="2"/>
  <c r="L39" i="2"/>
  <c r="L40" i="2"/>
  <c r="L41" i="2"/>
  <c r="L42" i="2"/>
  <c r="L44" i="2"/>
  <c r="L45" i="2"/>
  <c r="L46" i="2"/>
  <c r="L47" i="2"/>
  <c r="L49" i="2"/>
  <c r="L50" i="2"/>
  <c r="L51" i="2"/>
  <c r="L52" i="2"/>
  <c r="L54" i="2"/>
  <c r="L55" i="2"/>
  <c r="L56" i="2"/>
  <c r="L57" i="2"/>
  <c r="L59" i="2"/>
  <c r="L60" i="2"/>
  <c r="L61" i="2"/>
  <c r="L63" i="2"/>
  <c r="L64" i="2"/>
  <c r="L65" i="2"/>
  <c r="L67" i="2"/>
  <c r="L68" i="2"/>
  <c r="L69" i="2"/>
  <c r="L5" i="2"/>
</calcChain>
</file>

<file path=xl/sharedStrings.xml><?xml version="1.0" encoding="utf-8"?>
<sst xmlns="http://schemas.openxmlformats.org/spreadsheetml/2006/main" count="144" uniqueCount="31">
  <si>
    <t>Flow</t>
  </si>
  <si>
    <t>WPD</t>
  </si>
  <si>
    <t>EWT</t>
  </si>
  <si>
    <t>Power kW</t>
  </si>
  <si>
    <t>Source</t>
  </si>
  <si>
    <t>Load</t>
  </si>
  <si>
    <t>GPM</t>
  </si>
  <si>
    <t>PSI</t>
  </si>
  <si>
    <t>FT</t>
  </si>
  <si>
    <t>COP</t>
  </si>
  <si>
    <t>SLWT</t>
  </si>
  <si>
    <t>HE</t>
  </si>
  <si>
    <t>LLWT</t>
  </si>
  <si>
    <t>EWT (F)</t>
  </si>
  <si>
    <t>LLWT (F)</t>
  </si>
  <si>
    <t>LLWT (C)</t>
  </si>
  <si>
    <t>Flow 67 GPM (4.23 kg/s)</t>
  </si>
  <si>
    <t>Flow 90 GPM (5.68 kg/s)</t>
  </si>
  <si>
    <t>HE (MBTUH)</t>
  </si>
  <si>
    <t>EWT (C)</t>
  </si>
  <si>
    <t>TC (MBTUH)</t>
  </si>
  <si>
    <t>TC (kW)</t>
  </si>
  <si>
    <t>Flow 45 GPM (2.84 kg/s)</t>
  </si>
  <si>
    <t>LLWT ( C)</t>
  </si>
  <si>
    <t>Flow 75 GPM (4.73 kg/s)</t>
  </si>
  <si>
    <t>Flow 113 GPM (7.13 kg/s)</t>
  </si>
  <si>
    <t>Flow 150 GPM (9.446 kg/s)</t>
  </si>
  <si>
    <t>EWT ( C )</t>
  </si>
  <si>
    <t>Flow 105 GPM (6.62 kg/s)</t>
  </si>
  <si>
    <t>Flow 158 GPM (9.97 kg/s)</t>
  </si>
  <si>
    <t>Flow 205 GPM (12.93)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</si>
</sst>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</fills>
  <borders count="94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indexed="64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 style="medium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15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3" xfId="0" applyBorder="1"/>
    <xf numFmtId="0" fontId="0" fillId="0" borderId="9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0" fillId="0" borderId="66" xfId="0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7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54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62" xfId="0" applyFill="1" applyBorder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0" fillId="2" borderId="63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69" xfId="0" applyFill="1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70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7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68" xfId="0" applyFill="1" applyBorder="1" applyAlignment="1">
      <alignment horizontal="center" vertical="center"/>
    </xf>
    <xf numFmtId="0" fontId="0" fillId="3" borderId="45" xfId="0" applyFill="1" applyBorder="1" applyAlignment="1">
      <alignment horizontal="center" vertical="center"/>
    </xf>
    <xf numFmtId="0" fontId="0" fillId="3" borderId="46" xfId="0" applyFill="1" applyBorder="1" applyAlignment="1">
      <alignment horizontal="center" vertical="center"/>
    </xf>
    <xf numFmtId="0" fontId="0" fillId="3" borderId="47" xfId="0" applyFill="1" applyBorder="1" applyAlignment="1">
      <alignment horizontal="center" vertical="center"/>
    </xf>
    <xf numFmtId="0" fontId="0" fillId="3" borderId="67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9" xfId="0" applyFill="1" applyBorder="1" applyAlignment="1">
      <alignment horizontal="center" vertical="center"/>
    </xf>
    <xf numFmtId="0" fontId="0" fillId="3" borderId="72" xfId="0" applyFill="1" applyBorder="1" applyAlignment="1">
      <alignment horizontal="center" vertical="center"/>
    </xf>
    <xf numFmtId="0" fontId="0" fillId="3" borderId="62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68" xfId="0" applyFill="1" applyBorder="1" applyAlignment="1">
      <alignment horizontal="center" vertical="center"/>
    </xf>
    <xf numFmtId="0" fontId="0" fillId="2" borderId="82" xfId="0" applyFill="1" applyBorder="1" applyAlignment="1">
      <alignment horizontal="center" vertical="center"/>
    </xf>
    <xf numFmtId="0" fontId="0" fillId="3" borderId="82" xfId="0" applyFill="1" applyBorder="1" applyAlignment="1">
      <alignment horizontal="center" vertical="center"/>
    </xf>
    <xf numFmtId="0" fontId="0" fillId="3" borderId="51" xfId="0" applyFill="1" applyBorder="1" applyAlignment="1">
      <alignment horizontal="center" vertical="center"/>
    </xf>
    <xf numFmtId="0" fontId="0" fillId="3" borderId="52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44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77" xfId="0" applyFill="1" applyBorder="1" applyAlignment="1">
      <alignment horizontal="center" vertical="center"/>
    </xf>
    <xf numFmtId="0" fontId="1" fillId="3" borderId="58" xfId="0" applyFont="1" applyFill="1" applyBorder="1" applyAlignment="1">
      <alignment horizontal="center"/>
    </xf>
    <xf numFmtId="0" fontId="1" fillId="3" borderId="79" xfId="0" applyFont="1" applyFill="1" applyBorder="1" applyAlignment="1">
      <alignment horizontal="center"/>
    </xf>
    <xf numFmtId="0" fontId="1" fillId="3" borderId="59" xfId="0" applyFont="1" applyFill="1" applyBorder="1" applyAlignment="1">
      <alignment horizontal="center"/>
    </xf>
    <xf numFmtId="0" fontId="1" fillId="3" borderId="60" xfId="0" applyFont="1" applyFill="1" applyBorder="1" applyAlignment="1">
      <alignment horizontal="center"/>
    </xf>
    <xf numFmtId="0" fontId="1" fillId="3" borderId="61" xfId="0" applyFont="1" applyFill="1" applyBorder="1" applyAlignment="1">
      <alignment horizontal="center"/>
    </xf>
    <xf numFmtId="0" fontId="0" fillId="3" borderId="81" xfId="0" applyFill="1" applyBorder="1" applyAlignment="1">
      <alignment horizontal="center" vertical="center"/>
    </xf>
    <xf numFmtId="0" fontId="0" fillId="3" borderId="83" xfId="0" applyFill="1" applyBorder="1" applyAlignment="1">
      <alignment horizontal="center" vertical="center"/>
    </xf>
    <xf numFmtId="0" fontId="0" fillId="3" borderId="84" xfId="0" applyFill="1" applyBorder="1" applyAlignment="1">
      <alignment horizontal="center" vertical="center"/>
    </xf>
    <xf numFmtId="2" fontId="0" fillId="3" borderId="18" xfId="0" applyNumberFormat="1" applyFill="1" applyBorder="1" applyAlignment="1">
      <alignment horizontal="center" vertical="center"/>
    </xf>
    <xf numFmtId="2" fontId="0" fillId="3" borderId="7" xfId="0" applyNumberFormat="1" applyFill="1" applyBorder="1" applyAlignment="1">
      <alignment horizontal="center" vertical="center"/>
    </xf>
    <xf numFmtId="2" fontId="0" fillId="3" borderId="27" xfId="0" applyNumberFormat="1" applyFill="1" applyBorder="1" applyAlignment="1">
      <alignment horizontal="center" vertical="center"/>
    </xf>
    <xf numFmtId="2" fontId="0" fillId="2" borderId="7" xfId="0" applyNumberFormat="1" applyFill="1" applyBorder="1" applyAlignment="1">
      <alignment horizontal="center" vertical="center"/>
    </xf>
    <xf numFmtId="2" fontId="0" fillId="2" borderId="27" xfId="0" applyNumberFormat="1" applyFill="1" applyBorder="1" applyAlignment="1">
      <alignment horizontal="center" vertical="center"/>
    </xf>
    <xf numFmtId="0" fontId="0" fillId="3" borderId="77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40" xfId="0" applyFill="1" applyBorder="1" applyAlignment="1">
      <alignment horizontal="center" vertical="center"/>
    </xf>
    <xf numFmtId="0" fontId="0" fillId="3" borderId="74" xfId="0" applyFill="1" applyBorder="1" applyAlignment="1">
      <alignment horizontal="center" vertical="center"/>
    </xf>
    <xf numFmtId="0" fontId="0" fillId="3" borderId="44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65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2" fontId="0" fillId="3" borderId="44" xfId="0" applyNumberFormat="1" applyFill="1" applyBorder="1" applyAlignment="1">
      <alignment horizontal="center" vertical="center"/>
    </xf>
    <xf numFmtId="2" fontId="0" fillId="3" borderId="21" xfId="0" applyNumberFormat="1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86" xfId="0" applyFill="1" applyBorder="1" applyAlignment="1">
      <alignment horizontal="center" vertical="center"/>
    </xf>
    <xf numFmtId="0" fontId="0" fillId="2" borderId="27" xfId="0" applyFill="1" applyBorder="1"/>
    <xf numFmtId="2" fontId="0" fillId="0" borderId="38" xfId="0" applyNumberFormat="1" applyFill="1" applyBorder="1" applyAlignment="1">
      <alignment horizontal="center" vertical="center"/>
    </xf>
    <xf numFmtId="0" fontId="0" fillId="0" borderId="85" xfId="0" applyFill="1" applyBorder="1" applyAlignment="1">
      <alignment horizontal="center" vertical="center"/>
    </xf>
    <xf numFmtId="2" fontId="0" fillId="3" borderId="11" xfId="0" applyNumberFormat="1" applyFill="1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2" borderId="90" xfId="0" applyFill="1" applyBorder="1" applyAlignment="1">
      <alignment horizontal="center" vertical="center"/>
    </xf>
    <xf numFmtId="0" fontId="0" fillId="2" borderId="91" xfId="0" applyFill="1" applyBorder="1" applyAlignment="1">
      <alignment horizontal="center" vertical="center"/>
    </xf>
    <xf numFmtId="2" fontId="0" fillId="2" borderId="91" xfId="0" applyNumberFormat="1" applyFill="1" applyBorder="1" applyAlignment="1">
      <alignment horizontal="center" vertical="center"/>
    </xf>
    <xf numFmtId="0" fontId="0" fillId="2" borderId="92" xfId="0" applyFill="1" applyBorder="1" applyAlignment="1">
      <alignment horizontal="center" vertical="center"/>
    </xf>
    <xf numFmtId="0" fontId="0" fillId="2" borderId="87" xfId="0" applyFill="1" applyBorder="1" applyAlignment="1">
      <alignment horizontal="center" vertical="center"/>
    </xf>
    <xf numFmtId="0" fontId="0" fillId="2" borderId="9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9FB86-F8A5-4EF5-BA05-F483BEBA5345}">
  <dimension ref="A1:AJ72"/>
  <sheetViews>
    <sheetView zoomScale="70" zoomScaleNormal="70" workbookViewId="0">
      <selection activeCell="G3" sqref="G3:H4"/>
    </sheetView>
  </sheetViews>
  <sheetFormatPr defaultRowHeight="15" x14ac:dyDescent="0.25"/>
  <cols>
    <col min="7" max="8" width="12.85546875" bestFit="1" customWidth="1"/>
    <col min="9" max="9" width="10.5703125" bestFit="1" customWidth="1"/>
    <col min="12" max="12" width="10.28515625" bestFit="1" customWidth="1"/>
    <col min="17" max="17" width="12.85546875" bestFit="1" customWidth="1"/>
    <col min="18" max="18" width="13.5703125" bestFit="1" customWidth="1"/>
    <col min="19" max="19" width="10.5703125" bestFit="1" customWidth="1"/>
    <col min="21" max="21" width="9.7109375" bestFit="1" customWidth="1"/>
    <col min="22" max="22" width="10.28515625" bestFit="1" customWidth="1"/>
    <col min="27" max="27" width="12.85546875" bestFit="1" customWidth="1"/>
    <col min="28" max="28" width="8.5703125" bestFit="1" customWidth="1"/>
    <col min="29" max="29" width="10.5703125" bestFit="1" customWidth="1"/>
    <col min="31" max="31" width="9.7109375" bestFit="1" customWidth="1"/>
    <col min="32" max="32" width="10.28515625" bestFit="1" customWidth="1"/>
  </cols>
  <sheetData>
    <row r="1" spans="1:36" ht="20.25" thickTop="1" thickBot="1" x14ac:dyDescent="0.3">
      <c r="A1" s="91" t="s">
        <v>4</v>
      </c>
      <c r="B1" s="92"/>
      <c r="C1" s="92"/>
      <c r="D1" s="92"/>
      <c r="E1" s="93"/>
      <c r="F1" s="5"/>
      <c r="G1" s="94" t="s">
        <v>5</v>
      </c>
      <c r="H1" s="95"/>
      <c r="I1" s="95"/>
      <c r="J1" s="95"/>
      <c r="K1" s="95"/>
      <c r="L1" s="95"/>
      <c r="M1" s="95"/>
      <c r="N1" s="95"/>
      <c r="O1" s="96"/>
      <c r="P1" s="27"/>
      <c r="Q1" s="94" t="s">
        <v>5</v>
      </c>
      <c r="R1" s="95"/>
      <c r="S1" s="95"/>
      <c r="T1" s="95"/>
      <c r="U1" s="95"/>
      <c r="V1" s="95"/>
      <c r="W1" s="95"/>
      <c r="X1" s="95"/>
      <c r="Y1" s="96"/>
      <c r="Z1" s="62"/>
      <c r="AA1" s="94" t="s">
        <v>5</v>
      </c>
      <c r="AB1" s="95"/>
      <c r="AC1" s="95"/>
      <c r="AD1" s="95"/>
      <c r="AE1" s="95"/>
      <c r="AF1" s="95"/>
      <c r="AG1" s="95"/>
      <c r="AH1" s="95"/>
      <c r="AI1" s="96"/>
      <c r="AJ1" s="29"/>
    </row>
    <row r="2" spans="1:36" ht="17.25" customHeight="1" thickTop="1" thickBot="1" x14ac:dyDescent="0.3">
      <c r="A2" s="97" t="s">
        <v>13</v>
      </c>
      <c r="B2" s="133" t="s">
        <v>19</v>
      </c>
      <c r="C2" s="100" t="s">
        <v>0</v>
      </c>
      <c r="D2" s="101"/>
      <c r="E2" s="102"/>
      <c r="F2" s="103" t="s">
        <v>2</v>
      </c>
      <c r="G2" s="154" t="s">
        <v>22</v>
      </c>
      <c r="H2" s="155"/>
      <c r="I2" s="156"/>
      <c r="J2" s="156"/>
      <c r="K2" s="156"/>
      <c r="L2" s="156"/>
      <c r="M2" s="156"/>
      <c r="N2" s="157"/>
      <c r="O2" s="158"/>
      <c r="P2" s="103" t="s">
        <v>10</v>
      </c>
      <c r="Q2" s="154" t="s">
        <v>16</v>
      </c>
      <c r="R2" s="155"/>
      <c r="S2" s="156"/>
      <c r="T2" s="156"/>
      <c r="U2" s="156"/>
      <c r="V2" s="156"/>
      <c r="W2" s="156"/>
      <c r="X2" s="157"/>
      <c r="Y2" s="158"/>
      <c r="Z2" s="103" t="s">
        <v>10</v>
      </c>
      <c r="AA2" s="154" t="s">
        <v>17</v>
      </c>
      <c r="AB2" s="155"/>
      <c r="AC2" s="156"/>
      <c r="AD2" s="156"/>
      <c r="AE2" s="156"/>
      <c r="AF2" s="156"/>
      <c r="AG2" s="156"/>
      <c r="AH2" s="157"/>
      <c r="AI2" s="158"/>
      <c r="AJ2" s="103" t="s">
        <v>10</v>
      </c>
    </row>
    <row r="3" spans="1:36" ht="17.25" customHeight="1" thickBot="1" x14ac:dyDescent="0.3">
      <c r="A3" s="98"/>
      <c r="B3" s="134"/>
      <c r="C3" s="85" t="s">
        <v>6</v>
      </c>
      <c r="D3" s="112" t="s">
        <v>1</v>
      </c>
      <c r="E3" s="113"/>
      <c r="F3" s="104"/>
      <c r="G3" s="89" t="s">
        <v>20</v>
      </c>
      <c r="H3" s="145" t="s">
        <v>21</v>
      </c>
      <c r="I3" s="145" t="s">
        <v>3</v>
      </c>
      <c r="J3" s="85" t="s">
        <v>11</v>
      </c>
      <c r="K3" s="85" t="s">
        <v>14</v>
      </c>
      <c r="L3" s="85" t="s">
        <v>23</v>
      </c>
      <c r="M3" s="85" t="s">
        <v>9</v>
      </c>
      <c r="N3" s="87" t="s">
        <v>1</v>
      </c>
      <c r="O3" s="88"/>
      <c r="P3" s="104"/>
      <c r="Q3" s="89" t="s">
        <v>20</v>
      </c>
      <c r="R3" s="145" t="s">
        <v>21</v>
      </c>
      <c r="S3" s="145" t="s">
        <v>3</v>
      </c>
      <c r="T3" s="85" t="s">
        <v>11</v>
      </c>
      <c r="U3" s="85" t="s">
        <v>14</v>
      </c>
      <c r="V3" s="145" t="s">
        <v>23</v>
      </c>
      <c r="W3" s="85" t="s">
        <v>9</v>
      </c>
      <c r="X3" s="87" t="s">
        <v>1</v>
      </c>
      <c r="Y3" s="88"/>
      <c r="Z3" s="104"/>
      <c r="AA3" s="89" t="s">
        <v>20</v>
      </c>
      <c r="AB3" s="145" t="s">
        <v>21</v>
      </c>
      <c r="AC3" s="145" t="s">
        <v>3</v>
      </c>
      <c r="AD3" s="85" t="s">
        <v>11</v>
      </c>
      <c r="AE3" s="85" t="s">
        <v>14</v>
      </c>
      <c r="AF3" s="145" t="s">
        <v>23</v>
      </c>
      <c r="AG3" s="85" t="s">
        <v>9</v>
      </c>
      <c r="AH3" s="87" t="s">
        <v>1</v>
      </c>
      <c r="AI3" s="88"/>
      <c r="AJ3" s="104"/>
    </row>
    <row r="4" spans="1:36" ht="15.75" customHeight="1" thickBot="1" x14ac:dyDescent="0.3">
      <c r="A4" s="99"/>
      <c r="B4" s="135"/>
      <c r="C4" s="86"/>
      <c r="D4" s="21" t="s">
        <v>7</v>
      </c>
      <c r="E4" s="15" t="s">
        <v>8</v>
      </c>
      <c r="F4" s="105"/>
      <c r="G4" s="90"/>
      <c r="H4" s="146"/>
      <c r="I4" s="146"/>
      <c r="J4" s="86"/>
      <c r="K4" s="86"/>
      <c r="L4" s="86"/>
      <c r="M4" s="86"/>
      <c r="N4" s="25" t="s">
        <v>7</v>
      </c>
      <c r="O4" s="20" t="s">
        <v>8</v>
      </c>
      <c r="P4" s="105"/>
      <c r="Q4" s="90"/>
      <c r="R4" s="146"/>
      <c r="S4" s="146"/>
      <c r="T4" s="86"/>
      <c r="U4" s="86"/>
      <c r="V4" s="146"/>
      <c r="W4" s="86"/>
      <c r="X4" s="25" t="s">
        <v>7</v>
      </c>
      <c r="Y4" s="20" t="s">
        <v>8</v>
      </c>
      <c r="Z4" s="105"/>
      <c r="AA4" s="90"/>
      <c r="AB4" s="146"/>
      <c r="AC4" s="146"/>
      <c r="AD4" s="86"/>
      <c r="AE4" s="86"/>
      <c r="AF4" s="146"/>
      <c r="AG4" s="86"/>
      <c r="AH4" s="25" t="s">
        <v>7</v>
      </c>
      <c r="AI4" s="20" t="s">
        <v>8</v>
      </c>
      <c r="AJ4" s="105"/>
    </row>
    <row r="5" spans="1:36" ht="15.75" thickTop="1" x14ac:dyDescent="0.25">
      <c r="A5" s="121">
        <v>30</v>
      </c>
      <c r="B5" s="136">
        <f>(A5-32)*5/9</f>
        <v>-1.1111111111111112</v>
      </c>
      <c r="C5" s="22">
        <v>45</v>
      </c>
      <c r="D5" s="22">
        <v>1.2</v>
      </c>
      <c r="E5" s="34">
        <v>2.7</v>
      </c>
      <c r="F5" s="28">
        <v>100</v>
      </c>
      <c r="G5" s="35">
        <v>301.10000000000002</v>
      </c>
      <c r="H5" s="144">
        <f>G5*0.29371</f>
        <v>88.436081000000016</v>
      </c>
      <c r="I5" s="147">
        <v>27.73</v>
      </c>
      <c r="J5" s="22">
        <v>206.8</v>
      </c>
      <c r="K5" s="22">
        <v>113.5</v>
      </c>
      <c r="L5" s="153">
        <f>(K5-32)*5/9</f>
        <v>45.277777777777779</v>
      </c>
      <c r="M5" s="22">
        <v>3.2</v>
      </c>
      <c r="N5" s="36">
        <v>1.1000000000000001</v>
      </c>
      <c r="O5" s="36">
        <v>2.6</v>
      </c>
      <c r="P5" s="28">
        <v>20.9</v>
      </c>
      <c r="Q5" s="35">
        <v>303.10000000000002</v>
      </c>
      <c r="R5" s="144">
        <f>Q5*0.29371</f>
        <v>89.02350100000001</v>
      </c>
      <c r="S5" s="147">
        <v>26.51</v>
      </c>
      <c r="T5" s="22">
        <v>213</v>
      </c>
      <c r="U5" s="22">
        <v>109</v>
      </c>
      <c r="V5" s="153">
        <f>(U5-32)*5/9</f>
        <v>42.777777777777779</v>
      </c>
      <c r="W5" s="22">
        <v>3.4</v>
      </c>
      <c r="X5" s="36">
        <v>2.4</v>
      </c>
      <c r="Y5" s="36">
        <v>5.5</v>
      </c>
      <c r="Z5" s="28">
        <v>20.7</v>
      </c>
      <c r="AA5" s="35">
        <v>304.2</v>
      </c>
      <c r="AB5" s="144">
        <f>AA5*0.29371</f>
        <v>89.346581999999998</v>
      </c>
      <c r="AC5" s="147">
        <v>25.91</v>
      </c>
      <c r="AD5" s="22">
        <v>216.1</v>
      </c>
      <c r="AE5" s="22">
        <v>106.8</v>
      </c>
      <c r="AF5" s="153">
        <f>(AE5-32)*5/9</f>
        <v>41.555555555555557</v>
      </c>
      <c r="AG5" s="22">
        <v>3.4</v>
      </c>
      <c r="AH5" s="36">
        <v>4.2</v>
      </c>
      <c r="AI5" s="26">
        <v>9.6</v>
      </c>
      <c r="AJ5" s="28">
        <v>20.5</v>
      </c>
    </row>
    <row r="6" spans="1:36" x14ac:dyDescent="0.25">
      <c r="A6" s="115"/>
      <c r="B6" s="137"/>
      <c r="C6" s="106">
        <v>67</v>
      </c>
      <c r="D6" s="106">
        <v>2.4</v>
      </c>
      <c r="E6" s="109">
        <v>5.6</v>
      </c>
      <c r="F6" s="12">
        <v>80</v>
      </c>
      <c r="G6" s="9">
        <v>319.5</v>
      </c>
      <c r="H6" s="144">
        <f t="shared" ref="H6:H69" si="0">G6*0.29371</f>
        <v>93.840345000000013</v>
      </c>
      <c r="I6" s="148">
        <v>22.14</v>
      </c>
      <c r="J6" s="10">
        <v>244.3</v>
      </c>
      <c r="K6" s="10">
        <v>94.2</v>
      </c>
      <c r="L6" s="148">
        <f t="shared" ref="L6:L69" si="1">(K6-32)*5/9</f>
        <v>34.555555555555557</v>
      </c>
      <c r="M6" s="10">
        <v>4.2</v>
      </c>
      <c r="N6" s="18">
        <v>1.1000000000000001</v>
      </c>
      <c r="O6" s="18">
        <v>2.6</v>
      </c>
      <c r="P6" s="12">
        <v>22.9</v>
      </c>
      <c r="Q6" s="9">
        <v>322.3</v>
      </c>
      <c r="R6" s="144">
        <f t="shared" ref="R6:R69" si="2">Q6*0.29371</f>
        <v>94.662733000000017</v>
      </c>
      <c r="S6" s="148">
        <v>21.16</v>
      </c>
      <c r="T6" s="10">
        <v>250.4</v>
      </c>
      <c r="U6" s="10">
        <v>89.5</v>
      </c>
      <c r="V6" s="148">
        <f t="shared" ref="V6:V69" si="3">(U6-32)*5/9</f>
        <v>31.944444444444443</v>
      </c>
      <c r="W6" s="10">
        <v>4.5</v>
      </c>
      <c r="X6" s="18">
        <v>2.4</v>
      </c>
      <c r="Y6" s="18">
        <v>5.5</v>
      </c>
      <c r="Z6" s="12">
        <v>22.7</v>
      </c>
      <c r="AA6" s="9">
        <v>323.8</v>
      </c>
      <c r="AB6" s="144">
        <f t="shared" ref="AB6:AB69" si="4">AA6*0.29371</f>
        <v>95.103298000000009</v>
      </c>
      <c r="AC6" s="148">
        <v>20.69</v>
      </c>
      <c r="AD6" s="10">
        <v>253.5</v>
      </c>
      <c r="AE6" s="10">
        <v>87.2</v>
      </c>
      <c r="AF6" s="148">
        <f t="shared" ref="AF6:AF69" si="5">(AE6-32)*5/9</f>
        <v>30.666666666666668</v>
      </c>
      <c r="AG6" s="10">
        <v>4.5999999999999996</v>
      </c>
      <c r="AH6" s="18">
        <v>4.2</v>
      </c>
      <c r="AI6" s="11">
        <v>9.6</v>
      </c>
      <c r="AJ6" s="12">
        <v>22.6</v>
      </c>
    </row>
    <row r="7" spans="1:36" x14ac:dyDescent="0.25">
      <c r="A7" s="115"/>
      <c r="B7" s="137"/>
      <c r="C7" s="107"/>
      <c r="D7" s="107"/>
      <c r="E7" s="110"/>
      <c r="F7" s="12">
        <v>100</v>
      </c>
      <c r="G7" s="9">
        <v>307.39999999999998</v>
      </c>
      <c r="H7" s="144">
        <f t="shared" si="0"/>
        <v>90.286454000000006</v>
      </c>
      <c r="I7" s="148">
        <v>27.86</v>
      </c>
      <c r="J7" s="10">
        <v>212.7</v>
      </c>
      <c r="K7" s="10">
        <v>113.7</v>
      </c>
      <c r="L7" s="148">
        <f t="shared" si="1"/>
        <v>45.388888888888886</v>
      </c>
      <c r="M7" s="10">
        <v>3.2</v>
      </c>
      <c r="N7" s="18">
        <v>1.1000000000000001</v>
      </c>
      <c r="O7" s="18">
        <v>2.6</v>
      </c>
      <c r="P7" s="12">
        <v>23.8</v>
      </c>
      <c r="Q7" s="9">
        <v>309.89999999999998</v>
      </c>
      <c r="R7" s="144">
        <f t="shared" si="2"/>
        <v>91.020729000000003</v>
      </c>
      <c r="S7" s="148">
        <v>26.61</v>
      </c>
      <c r="T7" s="10">
        <v>219.4</v>
      </c>
      <c r="U7" s="10">
        <v>109.2</v>
      </c>
      <c r="V7" s="148">
        <f t="shared" si="3"/>
        <v>42.888888888888886</v>
      </c>
      <c r="W7" s="10">
        <v>3.4</v>
      </c>
      <c r="X7" s="18">
        <v>2.4</v>
      </c>
      <c r="Y7" s="18">
        <v>5.5</v>
      </c>
      <c r="Z7" s="12">
        <v>23.6</v>
      </c>
      <c r="AA7" s="9">
        <v>311.2</v>
      </c>
      <c r="AB7" s="144">
        <f t="shared" si="4"/>
        <v>91.402552</v>
      </c>
      <c r="AC7" s="148">
        <v>26</v>
      </c>
      <c r="AD7" s="10">
        <v>222.8</v>
      </c>
      <c r="AE7" s="10">
        <v>107</v>
      </c>
      <c r="AF7" s="148">
        <f t="shared" si="5"/>
        <v>41.666666666666664</v>
      </c>
      <c r="AG7" s="10">
        <v>3.5</v>
      </c>
      <c r="AH7" s="18">
        <v>4.2</v>
      </c>
      <c r="AI7" s="11">
        <v>9.6</v>
      </c>
      <c r="AJ7" s="12">
        <v>23.5</v>
      </c>
    </row>
    <row r="8" spans="1:36" x14ac:dyDescent="0.25">
      <c r="A8" s="115"/>
      <c r="B8" s="137"/>
      <c r="C8" s="107"/>
      <c r="D8" s="107"/>
      <c r="E8" s="110"/>
      <c r="F8" s="12">
        <v>120</v>
      </c>
      <c r="G8" s="9">
        <v>295.7</v>
      </c>
      <c r="H8" s="144">
        <f t="shared" si="0"/>
        <v>86.850047000000004</v>
      </c>
      <c r="I8" s="148">
        <v>35.49</v>
      </c>
      <c r="J8" s="10">
        <v>175</v>
      </c>
      <c r="K8" s="10">
        <v>133.30000000000001</v>
      </c>
      <c r="L8" s="148">
        <f t="shared" si="1"/>
        <v>56.277777777777786</v>
      </c>
      <c r="M8" s="10">
        <v>2.4</v>
      </c>
      <c r="N8" s="18">
        <v>1.1000000000000001</v>
      </c>
      <c r="O8" s="18">
        <v>2.6</v>
      </c>
      <c r="P8" s="12">
        <v>24.9</v>
      </c>
      <c r="Q8" s="9">
        <v>297.8</v>
      </c>
      <c r="R8" s="144">
        <f t="shared" si="2"/>
        <v>87.46683800000001</v>
      </c>
      <c r="S8" s="148">
        <v>33.869999999999997</v>
      </c>
      <c r="T8" s="10">
        <v>182.6</v>
      </c>
      <c r="U8" s="10">
        <v>128.9</v>
      </c>
      <c r="V8" s="148">
        <f t="shared" si="3"/>
        <v>53.833333333333336</v>
      </c>
      <c r="W8" s="10">
        <v>2.6</v>
      </c>
      <c r="X8" s="18">
        <v>2.4</v>
      </c>
      <c r="Y8" s="18">
        <v>5.5</v>
      </c>
      <c r="Z8" s="12">
        <v>24.7</v>
      </c>
      <c r="AA8" s="9">
        <v>298.89999999999998</v>
      </c>
      <c r="AB8" s="144">
        <f t="shared" si="4"/>
        <v>87.789918999999998</v>
      </c>
      <c r="AC8" s="148">
        <v>33.08</v>
      </c>
      <c r="AD8" s="10">
        <v>186.4</v>
      </c>
      <c r="AE8" s="10">
        <v>126.7</v>
      </c>
      <c r="AF8" s="148">
        <f t="shared" si="5"/>
        <v>52.611111111111114</v>
      </c>
      <c r="AG8" s="10">
        <v>2.6</v>
      </c>
      <c r="AH8" s="18">
        <v>4.2</v>
      </c>
      <c r="AI8" s="11">
        <v>9.6</v>
      </c>
      <c r="AJ8" s="12">
        <v>24.5</v>
      </c>
    </row>
    <row r="9" spans="1:36" x14ac:dyDescent="0.25">
      <c r="A9" s="115"/>
      <c r="B9" s="137"/>
      <c r="C9" s="118"/>
      <c r="D9" s="118"/>
      <c r="E9" s="120"/>
      <c r="F9" s="12">
        <v>130</v>
      </c>
      <c r="G9" s="30"/>
      <c r="H9" s="143"/>
      <c r="I9" s="31"/>
      <c r="J9" s="31"/>
      <c r="K9" s="31"/>
      <c r="L9" s="31"/>
      <c r="M9" s="31"/>
      <c r="N9" s="32"/>
      <c r="O9" s="32"/>
      <c r="P9" s="33"/>
      <c r="Q9" s="9">
        <v>292.39999999999998</v>
      </c>
      <c r="R9" s="144">
        <f t="shared" si="2"/>
        <v>85.880803999999998</v>
      </c>
      <c r="S9" s="148">
        <v>38.380000000000003</v>
      </c>
      <c r="T9" s="10">
        <v>161.69999999999999</v>
      </c>
      <c r="U9" s="10">
        <v>138.80000000000001</v>
      </c>
      <c r="V9" s="148">
        <f t="shared" si="3"/>
        <v>59.333333333333336</v>
      </c>
      <c r="W9" s="10">
        <v>2.2000000000000002</v>
      </c>
      <c r="X9" s="18">
        <v>2.4</v>
      </c>
      <c r="Y9" s="18">
        <v>5.5</v>
      </c>
      <c r="Z9" s="12">
        <v>25.3</v>
      </c>
      <c r="AA9" s="9">
        <v>293.39999999999998</v>
      </c>
      <c r="AB9" s="144">
        <f t="shared" si="4"/>
        <v>86.174514000000002</v>
      </c>
      <c r="AC9" s="148">
        <v>37.49</v>
      </c>
      <c r="AD9" s="10">
        <v>165.8</v>
      </c>
      <c r="AE9" s="10">
        <v>136.6</v>
      </c>
      <c r="AF9" s="148">
        <f t="shared" si="5"/>
        <v>58.111111111111114</v>
      </c>
      <c r="AG9" s="10">
        <v>2.2999999999999998</v>
      </c>
      <c r="AH9" s="18">
        <v>4.2</v>
      </c>
      <c r="AI9" s="18">
        <v>9.6</v>
      </c>
      <c r="AJ9" s="12">
        <v>25.1</v>
      </c>
    </row>
    <row r="10" spans="1:36" x14ac:dyDescent="0.25">
      <c r="A10" s="115"/>
      <c r="B10" s="137"/>
      <c r="C10" s="106">
        <v>90</v>
      </c>
      <c r="D10" s="106">
        <v>4.2</v>
      </c>
      <c r="E10" s="109">
        <v>9.6</v>
      </c>
      <c r="F10" s="12">
        <v>60</v>
      </c>
      <c r="G10" s="9">
        <v>338.9</v>
      </c>
      <c r="H10" s="144">
        <f t="shared" si="0"/>
        <v>99.538319000000001</v>
      </c>
      <c r="I10" s="148">
        <v>17.809999999999999</v>
      </c>
      <c r="J10" s="10">
        <v>278.39999999999998</v>
      </c>
      <c r="K10" s="10">
        <v>75</v>
      </c>
      <c r="L10" s="148">
        <f t="shared" si="1"/>
        <v>23.888888888888889</v>
      </c>
      <c r="M10" s="10">
        <v>5.6</v>
      </c>
      <c r="N10" s="18">
        <v>1.1000000000000001</v>
      </c>
      <c r="O10" s="18">
        <v>2.6</v>
      </c>
      <c r="P10" s="12">
        <v>23.9</v>
      </c>
      <c r="Q10" s="30"/>
      <c r="R10" s="143"/>
      <c r="S10" s="31"/>
      <c r="T10" s="31"/>
      <c r="U10" s="31"/>
      <c r="V10" s="31"/>
      <c r="W10" s="31"/>
      <c r="X10" s="32"/>
      <c r="Y10" s="32"/>
      <c r="Z10" s="33"/>
      <c r="AA10" s="9">
        <v>343.9</v>
      </c>
      <c r="AB10" s="144">
        <f t="shared" si="4"/>
        <v>101.00686900000001</v>
      </c>
      <c r="AC10" s="148">
        <v>16.57</v>
      </c>
      <c r="AD10" s="10">
        <v>287.7</v>
      </c>
      <c r="AE10" s="10">
        <v>67.599999999999994</v>
      </c>
      <c r="AF10" s="148">
        <f t="shared" si="5"/>
        <v>19.777777777777775</v>
      </c>
      <c r="AG10" s="10">
        <v>6.1</v>
      </c>
      <c r="AH10" s="18">
        <v>4.2</v>
      </c>
      <c r="AI10" s="18">
        <v>9.6</v>
      </c>
      <c r="AJ10" s="12">
        <v>23.7</v>
      </c>
    </row>
    <row r="11" spans="1:36" x14ac:dyDescent="0.25">
      <c r="A11" s="115"/>
      <c r="B11" s="137"/>
      <c r="C11" s="107"/>
      <c r="D11" s="107"/>
      <c r="E11" s="110"/>
      <c r="F11" s="12">
        <v>80</v>
      </c>
      <c r="G11" s="9">
        <v>323.5</v>
      </c>
      <c r="H11" s="144">
        <f t="shared" si="0"/>
        <v>95.015185000000002</v>
      </c>
      <c r="I11" s="148">
        <v>22.2</v>
      </c>
      <c r="J11" s="10">
        <v>248</v>
      </c>
      <c r="K11" s="10">
        <v>94.4</v>
      </c>
      <c r="L11" s="148">
        <f t="shared" si="1"/>
        <v>34.666666666666664</v>
      </c>
      <c r="M11" s="10">
        <v>4.3</v>
      </c>
      <c r="N11" s="18">
        <v>1.1000000000000001</v>
      </c>
      <c r="O11" s="18">
        <v>2.6</v>
      </c>
      <c r="P11" s="12">
        <v>24.6</v>
      </c>
      <c r="Q11" s="9">
        <v>326.60000000000002</v>
      </c>
      <c r="R11" s="144">
        <f t="shared" si="2"/>
        <v>95.925686000000013</v>
      </c>
      <c r="S11" s="148">
        <v>21.21</v>
      </c>
      <c r="T11" s="10">
        <v>254.5</v>
      </c>
      <c r="U11" s="10">
        <v>89.7</v>
      </c>
      <c r="V11" s="148">
        <f t="shared" si="3"/>
        <v>32.055555555555557</v>
      </c>
      <c r="W11" s="10">
        <v>4.5</v>
      </c>
      <c r="X11" s="18">
        <v>2.4</v>
      </c>
      <c r="Y11" s="18">
        <v>5.5</v>
      </c>
      <c r="Z11" s="12">
        <v>24.4</v>
      </c>
      <c r="AA11" s="9">
        <v>328.2</v>
      </c>
      <c r="AB11" s="144">
        <f t="shared" si="4"/>
        <v>96.395622000000003</v>
      </c>
      <c r="AC11" s="148">
        <v>20.73</v>
      </c>
      <c r="AD11" s="10">
        <v>257.8</v>
      </c>
      <c r="AE11" s="10">
        <v>87.3</v>
      </c>
      <c r="AF11" s="148">
        <f t="shared" si="5"/>
        <v>30.722222222222221</v>
      </c>
      <c r="AG11" s="10">
        <v>4.5999999999999996</v>
      </c>
      <c r="AH11" s="18">
        <v>4.2</v>
      </c>
      <c r="AI11" s="11">
        <v>9.6</v>
      </c>
      <c r="AJ11" s="12">
        <v>24.3</v>
      </c>
    </row>
    <row r="12" spans="1:36" x14ac:dyDescent="0.25">
      <c r="A12" s="115"/>
      <c r="B12" s="137"/>
      <c r="C12" s="107"/>
      <c r="D12" s="107"/>
      <c r="E12" s="110"/>
      <c r="F12" s="12">
        <v>100</v>
      </c>
      <c r="G12" s="9">
        <v>310.5</v>
      </c>
      <c r="H12" s="144">
        <f t="shared" si="0"/>
        <v>91.196955000000003</v>
      </c>
      <c r="I12" s="148">
        <v>27.92</v>
      </c>
      <c r="J12" s="10">
        <v>215.5</v>
      </c>
      <c r="K12" s="10">
        <v>113.9</v>
      </c>
      <c r="L12" s="148">
        <f t="shared" si="1"/>
        <v>45.5</v>
      </c>
      <c r="M12" s="10">
        <v>3.3</v>
      </c>
      <c r="N12" s="18">
        <v>1.1000000000000001</v>
      </c>
      <c r="O12" s="18">
        <v>2.6</v>
      </c>
      <c r="P12" s="12">
        <v>25.3</v>
      </c>
      <c r="Q12" s="9">
        <v>313.2</v>
      </c>
      <c r="R12" s="144">
        <f t="shared" si="2"/>
        <v>91.989972000000009</v>
      </c>
      <c r="S12" s="148">
        <v>26.66</v>
      </c>
      <c r="T12" s="10">
        <v>222.5</v>
      </c>
      <c r="U12" s="10">
        <v>109.3</v>
      </c>
      <c r="V12" s="148">
        <f t="shared" si="3"/>
        <v>42.944444444444443</v>
      </c>
      <c r="W12" s="10">
        <v>3.4</v>
      </c>
      <c r="X12" s="18">
        <v>2.4</v>
      </c>
      <c r="Y12" s="18">
        <v>5.5</v>
      </c>
      <c r="Z12" s="12">
        <v>25.1</v>
      </c>
      <c r="AA12" s="9">
        <v>314.60000000000002</v>
      </c>
      <c r="AB12" s="144">
        <f t="shared" si="4"/>
        <v>92.401166000000018</v>
      </c>
      <c r="AC12" s="148">
        <v>26.04</v>
      </c>
      <c r="AD12" s="10">
        <v>226</v>
      </c>
      <c r="AE12" s="10">
        <v>107</v>
      </c>
      <c r="AF12" s="148">
        <f t="shared" si="5"/>
        <v>41.666666666666664</v>
      </c>
      <c r="AG12" s="10">
        <v>3.5</v>
      </c>
      <c r="AH12" s="18">
        <v>4.2</v>
      </c>
      <c r="AI12" s="11">
        <v>9.6</v>
      </c>
      <c r="AJ12" s="12">
        <v>25</v>
      </c>
    </row>
    <row r="13" spans="1:36" x14ac:dyDescent="0.25">
      <c r="A13" s="115"/>
      <c r="B13" s="137"/>
      <c r="C13" s="107"/>
      <c r="D13" s="107"/>
      <c r="E13" s="110"/>
      <c r="F13" s="12">
        <v>120</v>
      </c>
      <c r="G13" s="9">
        <v>297.8</v>
      </c>
      <c r="H13" s="144">
        <f t="shared" si="0"/>
        <v>87.46683800000001</v>
      </c>
      <c r="I13" s="148">
        <v>35.549999999999997</v>
      </c>
      <c r="J13" s="10">
        <v>176.9</v>
      </c>
      <c r="K13" s="10">
        <v>133.4</v>
      </c>
      <c r="L13" s="148">
        <f t="shared" si="1"/>
        <v>56.333333333333336</v>
      </c>
      <c r="M13" s="10">
        <v>2.5</v>
      </c>
      <c r="N13" s="18">
        <v>1.1000000000000001</v>
      </c>
      <c r="O13" s="18">
        <v>2.6</v>
      </c>
      <c r="P13" s="12">
        <v>26.1</v>
      </c>
      <c r="Q13" s="9">
        <v>300.10000000000002</v>
      </c>
      <c r="R13" s="144">
        <f t="shared" si="2"/>
        <v>88.142371000000011</v>
      </c>
      <c r="S13" s="148">
        <v>33.909999999999997</v>
      </c>
      <c r="T13" s="10">
        <v>184.7</v>
      </c>
      <c r="U13" s="10">
        <v>129</v>
      </c>
      <c r="V13" s="148">
        <f t="shared" si="3"/>
        <v>53.888888888888886</v>
      </c>
      <c r="W13" s="10">
        <v>2.6</v>
      </c>
      <c r="X13" s="18">
        <v>2.4</v>
      </c>
      <c r="Y13" s="18">
        <v>5.5</v>
      </c>
      <c r="Z13" s="12">
        <v>25.9</v>
      </c>
      <c r="AA13" s="9">
        <v>301.3</v>
      </c>
      <c r="AB13" s="144">
        <f t="shared" si="4"/>
        <v>88.494823000000011</v>
      </c>
      <c r="AC13" s="148">
        <v>33.119999999999997</v>
      </c>
      <c r="AD13" s="10">
        <v>188.6</v>
      </c>
      <c r="AE13" s="10">
        <v>126.8</v>
      </c>
      <c r="AF13" s="148">
        <f t="shared" si="5"/>
        <v>52.666666666666664</v>
      </c>
      <c r="AG13" s="10">
        <v>2.7</v>
      </c>
      <c r="AH13" s="18">
        <v>4.2</v>
      </c>
      <c r="AI13" s="11">
        <v>9.6</v>
      </c>
      <c r="AJ13" s="12">
        <v>25.9</v>
      </c>
    </row>
    <row r="14" spans="1:36" ht="15.75" thickBot="1" x14ac:dyDescent="0.3">
      <c r="A14" s="116"/>
      <c r="B14" s="138"/>
      <c r="C14" s="108"/>
      <c r="D14" s="108"/>
      <c r="E14" s="111"/>
      <c r="F14" s="37">
        <v>130</v>
      </c>
      <c r="G14" s="38"/>
      <c r="H14" s="143"/>
      <c r="I14" s="39"/>
      <c r="J14" s="39"/>
      <c r="K14" s="39"/>
      <c r="L14" s="31"/>
      <c r="M14" s="39"/>
      <c r="N14" s="40"/>
      <c r="O14" s="40"/>
      <c r="P14" s="41"/>
      <c r="Q14" s="2">
        <v>294.2</v>
      </c>
      <c r="R14" s="144">
        <f t="shared" si="2"/>
        <v>86.409482000000011</v>
      </c>
      <c r="S14" s="151">
        <v>38.42</v>
      </c>
      <c r="T14" s="3">
        <v>163.4</v>
      </c>
      <c r="U14" s="3">
        <v>138.80000000000001</v>
      </c>
      <c r="V14" s="148">
        <f t="shared" si="3"/>
        <v>59.333333333333336</v>
      </c>
      <c r="W14" s="3">
        <v>2.2000000000000002</v>
      </c>
      <c r="X14" s="4">
        <v>2.4</v>
      </c>
      <c r="Y14" s="4">
        <v>5.5</v>
      </c>
      <c r="Z14" s="37">
        <v>26.4</v>
      </c>
      <c r="AA14" s="2">
        <v>295.3</v>
      </c>
      <c r="AB14" s="159">
        <f t="shared" si="4"/>
        <v>86.732563000000013</v>
      </c>
      <c r="AC14" s="151">
        <v>37.520000000000003</v>
      </c>
      <c r="AD14" s="3">
        <v>167.6</v>
      </c>
      <c r="AE14" s="3">
        <v>136.69999999999999</v>
      </c>
      <c r="AF14" s="148">
        <f t="shared" si="5"/>
        <v>58.166666666666664</v>
      </c>
      <c r="AG14" s="3">
        <v>2.2999999999999998</v>
      </c>
      <c r="AH14" s="4">
        <v>4.2</v>
      </c>
      <c r="AI14" s="4">
        <v>9.6</v>
      </c>
      <c r="AJ14" s="37">
        <v>26.3</v>
      </c>
    </row>
    <row r="15" spans="1:36" x14ac:dyDescent="0.25">
      <c r="A15" s="114">
        <v>40</v>
      </c>
      <c r="B15" s="139">
        <f>(A15-32)*5/9</f>
        <v>4.4444444444444446</v>
      </c>
      <c r="C15" s="117">
        <v>45</v>
      </c>
      <c r="D15" s="117">
        <v>1.2</v>
      </c>
      <c r="E15" s="119">
        <v>2.7</v>
      </c>
      <c r="F15" s="7">
        <v>60</v>
      </c>
      <c r="G15" s="8">
        <v>374.5</v>
      </c>
      <c r="H15" s="144">
        <f t="shared" si="0"/>
        <v>109.99439500000001</v>
      </c>
      <c r="I15" s="149">
        <v>18.3</v>
      </c>
      <c r="J15" s="6">
        <v>312.39999999999998</v>
      </c>
      <c r="K15" s="6">
        <v>76.599999999999994</v>
      </c>
      <c r="L15" s="148">
        <f t="shared" si="1"/>
        <v>24.777777777777775</v>
      </c>
      <c r="M15" s="6">
        <v>6</v>
      </c>
      <c r="N15" s="17">
        <v>1.1000000000000001</v>
      </c>
      <c r="O15" s="17">
        <v>2.6</v>
      </c>
      <c r="P15" s="7">
        <v>26.3</v>
      </c>
      <c r="Q15" s="42"/>
      <c r="R15" s="143"/>
      <c r="S15" s="43"/>
      <c r="T15" s="43"/>
      <c r="U15" s="43"/>
      <c r="V15" s="31"/>
      <c r="W15" s="43"/>
      <c r="X15" s="44"/>
      <c r="Y15" s="44"/>
      <c r="Z15" s="45"/>
      <c r="AA15" s="42"/>
      <c r="AB15" s="43"/>
      <c r="AC15" s="43"/>
      <c r="AD15" s="43"/>
      <c r="AE15" s="43"/>
      <c r="AF15" s="31"/>
      <c r="AG15" s="43"/>
      <c r="AH15" s="44"/>
      <c r="AI15" s="46"/>
      <c r="AJ15" s="45"/>
    </row>
    <row r="16" spans="1:36" x14ac:dyDescent="0.25">
      <c r="A16" s="115"/>
      <c r="B16" s="137"/>
      <c r="C16" s="107"/>
      <c r="D16" s="107"/>
      <c r="E16" s="110"/>
      <c r="F16" s="12">
        <v>80</v>
      </c>
      <c r="G16" s="9">
        <v>358.8</v>
      </c>
      <c r="H16" s="144">
        <f t="shared" si="0"/>
        <v>105.38314800000002</v>
      </c>
      <c r="I16" s="148">
        <v>22.75</v>
      </c>
      <c r="J16" s="10">
        <v>281.5</v>
      </c>
      <c r="K16" s="10">
        <v>96</v>
      </c>
      <c r="L16" s="148">
        <f t="shared" si="1"/>
        <v>35.555555555555557</v>
      </c>
      <c r="M16" s="10">
        <v>4.5999999999999996</v>
      </c>
      <c r="N16" s="18">
        <v>1.1000000000000001</v>
      </c>
      <c r="O16" s="18">
        <v>2.6</v>
      </c>
      <c r="P16" s="12">
        <v>27.6</v>
      </c>
      <c r="Q16" s="9">
        <v>362.4</v>
      </c>
      <c r="R16" s="144">
        <f t="shared" si="2"/>
        <v>106.440504</v>
      </c>
      <c r="S16" s="148">
        <v>21.64</v>
      </c>
      <c r="T16" s="10">
        <v>288.8</v>
      </c>
      <c r="U16" s="10">
        <v>90.7</v>
      </c>
      <c r="V16" s="148">
        <f t="shared" si="3"/>
        <v>32.611111111111114</v>
      </c>
      <c r="W16" s="10">
        <v>4.9000000000000004</v>
      </c>
      <c r="X16" s="18">
        <v>2.4</v>
      </c>
      <c r="Y16" s="18">
        <v>5.5</v>
      </c>
      <c r="Z16" s="12">
        <v>27.3</v>
      </c>
      <c r="AA16" s="9">
        <v>364.2</v>
      </c>
      <c r="AB16" s="144">
        <f t="shared" si="4"/>
        <v>106.969182</v>
      </c>
      <c r="AC16" s="148">
        <v>21.1</v>
      </c>
      <c r="AD16" s="10">
        <v>292.5</v>
      </c>
      <c r="AE16" s="10">
        <v>88.1</v>
      </c>
      <c r="AF16" s="148">
        <f t="shared" si="5"/>
        <v>31.166666666666668</v>
      </c>
      <c r="AG16" s="10">
        <v>5.0999999999999996</v>
      </c>
      <c r="AH16" s="18">
        <v>4.2</v>
      </c>
      <c r="AI16" s="11">
        <v>9.6</v>
      </c>
      <c r="AJ16" s="12">
        <v>27.1</v>
      </c>
    </row>
    <row r="17" spans="1:36" x14ac:dyDescent="0.25">
      <c r="A17" s="115"/>
      <c r="B17" s="137"/>
      <c r="C17" s="107"/>
      <c r="D17" s="107"/>
      <c r="E17" s="110"/>
      <c r="F17" s="12">
        <v>100</v>
      </c>
      <c r="G17" s="9">
        <v>344.9</v>
      </c>
      <c r="H17" s="144">
        <f t="shared" si="0"/>
        <v>101.300579</v>
      </c>
      <c r="I17" s="148">
        <v>28.58</v>
      </c>
      <c r="J17" s="10">
        <v>247.7</v>
      </c>
      <c r="K17" s="10">
        <v>115.4</v>
      </c>
      <c r="L17" s="148">
        <f t="shared" si="1"/>
        <v>46.333333333333336</v>
      </c>
      <c r="M17" s="10">
        <v>3.5</v>
      </c>
      <c r="N17" s="18">
        <v>1.1000000000000001</v>
      </c>
      <c r="O17" s="18">
        <v>2.6</v>
      </c>
      <c r="P17" s="12">
        <v>29.1</v>
      </c>
      <c r="Q17" s="9">
        <v>348.2</v>
      </c>
      <c r="R17" s="144">
        <f t="shared" si="2"/>
        <v>102.269822</v>
      </c>
      <c r="S17" s="148">
        <v>27.15</v>
      </c>
      <c r="T17" s="10">
        <v>255.8</v>
      </c>
      <c r="U17" s="10">
        <v>110.4</v>
      </c>
      <c r="V17" s="148">
        <f t="shared" si="3"/>
        <v>43.555555555555557</v>
      </c>
      <c r="W17" s="10">
        <v>3.8</v>
      </c>
      <c r="X17" s="18">
        <v>2.4</v>
      </c>
      <c r="Y17" s="18">
        <v>5.5</v>
      </c>
      <c r="Z17" s="12">
        <v>28.7</v>
      </c>
      <c r="AA17" s="9">
        <v>349.8</v>
      </c>
      <c r="AB17" s="144">
        <f t="shared" si="4"/>
        <v>102.73975800000001</v>
      </c>
      <c r="AC17" s="148">
        <v>26.46</v>
      </c>
      <c r="AD17" s="10">
        <v>259.89999999999998</v>
      </c>
      <c r="AE17" s="10">
        <v>107.8</v>
      </c>
      <c r="AF17" s="148">
        <f t="shared" si="5"/>
        <v>42.111111111111114</v>
      </c>
      <c r="AG17" s="10">
        <v>3.9</v>
      </c>
      <c r="AH17" s="18">
        <v>4.2</v>
      </c>
      <c r="AI17" s="11">
        <v>9.6</v>
      </c>
      <c r="AJ17" s="12">
        <v>28.6</v>
      </c>
    </row>
    <row r="18" spans="1:36" x14ac:dyDescent="0.25">
      <c r="A18" s="115"/>
      <c r="B18" s="137"/>
      <c r="C18" s="107"/>
      <c r="D18" s="107"/>
      <c r="E18" s="110"/>
      <c r="F18" s="12">
        <v>120</v>
      </c>
      <c r="G18" s="9">
        <v>330.3</v>
      </c>
      <c r="H18" s="144">
        <f t="shared" si="0"/>
        <v>97.012413000000009</v>
      </c>
      <c r="I18" s="148">
        <v>36.35</v>
      </c>
      <c r="J18" s="10">
        <v>206.6</v>
      </c>
      <c r="K18" s="10">
        <v>134.9</v>
      </c>
      <c r="L18" s="148">
        <f t="shared" si="1"/>
        <v>57.166666666666664</v>
      </c>
      <c r="M18" s="10">
        <v>2.7</v>
      </c>
      <c r="N18" s="18">
        <v>1.1000000000000001</v>
      </c>
      <c r="O18" s="18">
        <v>2.6</v>
      </c>
      <c r="P18" s="12">
        <v>30.9</v>
      </c>
      <c r="Q18" s="9">
        <v>333.4</v>
      </c>
      <c r="R18" s="144">
        <f t="shared" si="2"/>
        <v>97.922914000000006</v>
      </c>
      <c r="S18" s="148">
        <v>34.51</v>
      </c>
      <c r="T18" s="10">
        <v>216</v>
      </c>
      <c r="U18" s="10">
        <v>130</v>
      </c>
      <c r="V18" s="148">
        <f t="shared" si="3"/>
        <v>54.444444444444443</v>
      </c>
      <c r="W18" s="10">
        <v>2.8</v>
      </c>
      <c r="X18" s="18">
        <v>2.4</v>
      </c>
      <c r="Y18" s="18">
        <v>5.5</v>
      </c>
      <c r="Z18" s="12">
        <v>30.5</v>
      </c>
      <c r="AA18" s="9">
        <v>335</v>
      </c>
      <c r="AB18" s="144">
        <f t="shared" si="4"/>
        <v>98.39285000000001</v>
      </c>
      <c r="AC18" s="148">
        <v>33.619999999999997</v>
      </c>
      <c r="AD18" s="10">
        <v>220.6</v>
      </c>
      <c r="AE18" s="10">
        <v>127.5</v>
      </c>
      <c r="AF18" s="148">
        <f t="shared" si="5"/>
        <v>53.055555555555557</v>
      </c>
      <c r="AG18" s="10">
        <v>2.9</v>
      </c>
      <c r="AH18" s="18">
        <v>4.2</v>
      </c>
      <c r="AI18" s="11">
        <v>9.6</v>
      </c>
      <c r="AJ18" s="12">
        <v>30.3</v>
      </c>
    </row>
    <row r="19" spans="1:36" x14ac:dyDescent="0.25">
      <c r="A19" s="115"/>
      <c r="B19" s="137"/>
      <c r="C19" s="118"/>
      <c r="D19" s="118"/>
      <c r="E19" s="120"/>
      <c r="F19" s="12">
        <v>130</v>
      </c>
      <c r="G19" s="30"/>
      <c r="H19" s="143"/>
      <c r="I19" s="31"/>
      <c r="J19" s="31"/>
      <c r="K19" s="31"/>
      <c r="L19" s="31"/>
      <c r="M19" s="31"/>
      <c r="N19" s="32"/>
      <c r="O19" s="32"/>
      <c r="P19" s="33"/>
      <c r="Q19" s="9">
        <v>326.10000000000002</v>
      </c>
      <c r="R19" s="144">
        <f t="shared" si="2"/>
        <v>95.778831000000011</v>
      </c>
      <c r="S19" s="148">
        <v>39.07</v>
      </c>
      <c r="T19" s="10">
        <v>193</v>
      </c>
      <c r="U19" s="10">
        <v>139.80000000000001</v>
      </c>
      <c r="V19" s="148">
        <f t="shared" si="3"/>
        <v>59.888888888888886</v>
      </c>
      <c r="W19" s="10">
        <v>2.4</v>
      </c>
      <c r="X19" s="18">
        <v>2.4</v>
      </c>
      <c r="Y19" s="18">
        <v>5.5</v>
      </c>
      <c r="Z19" s="12">
        <v>31.5</v>
      </c>
      <c r="AA19" s="9">
        <v>327.60000000000002</v>
      </c>
      <c r="AB19" s="144">
        <f t="shared" si="4"/>
        <v>96.219396000000017</v>
      </c>
      <c r="AC19" s="148">
        <v>38.06</v>
      </c>
      <c r="AD19" s="10">
        <v>198</v>
      </c>
      <c r="AE19" s="10">
        <v>137.4</v>
      </c>
      <c r="AF19" s="148">
        <f t="shared" si="5"/>
        <v>58.555555555555557</v>
      </c>
      <c r="AG19" s="10">
        <v>2.5</v>
      </c>
      <c r="AH19" s="18">
        <v>4.2</v>
      </c>
      <c r="AI19" s="18">
        <v>9.6</v>
      </c>
      <c r="AJ19" s="12">
        <v>31.3</v>
      </c>
    </row>
    <row r="20" spans="1:36" x14ac:dyDescent="0.25">
      <c r="A20" s="115"/>
      <c r="B20" s="137"/>
      <c r="C20" s="106">
        <v>67</v>
      </c>
      <c r="D20" s="106">
        <v>2.4</v>
      </c>
      <c r="E20" s="109">
        <v>5.6</v>
      </c>
      <c r="F20" s="12">
        <v>60</v>
      </c>
      <c r="G20" s="9">
        <v>389.3</v>
      </c>
      <c r="H20" s="144">
        <f t="shared" si="0"/>
        <v>114.34130300000001</v>
      </c>
      <c r="I20" s="148">
        <v>18.510000000000002</v>
      </c>
      <c r="J20" s="10">
        <v>326.5</v>
      </c>
      <c r="K20" s="10">
        <v>77.2</v>
      </c>
      <c r="L20" s="148">
        <f t="shared" si="1"/>
        <v>25.111111111111111</v>
      </c>
      <c r="M20" s="10">
        <v>6.2</v>
      </c>
      <c r="N20" s="18">
        <v>1.1000000000000001</v>
      </c>
      <c r="O20" s="18">
        <v>2.6</v>
      </c>
      <c r="P20" s="12">
        <v>30.4</v>
      </c>
      <c r="Q20" s="30"/>
      <c r="R20" s="143"/>
      <c r="S20" s="31"/>
      <c r="T20" s="31"/>
      <c r="U20" s="31"/>
      <c r="V20" s="31"/>
      <c r="W20" s="31"/>
      <c r="X20" s="32"/>
      <c r="Y20" s="32"/>
      <c r="Z20" s="33"/>
      <c r="AA20" s="30"/>
      <c r="AB20" s="143"/>
      <c r="AC20" s="31"/>
      <c r="AD20" s="31"/>
      <c r="AE20" s="31"/>
      <c r="AF20" s="31"/>
      <c r="AG20" s="31"/>
      <c r="AH20" s="32"/>
      <c r="AI20" s="47"/>
      <c r="AJ20" s="33"/>
    </row>
    <row r="21" spans="1:36" x14ac:dyDescent="0.25">
      <c r="A21" s="115"/>
      <c r="B21" s="137"/>
      <c r="C21" s="107"/>
      <c r="D21" s="107"/>
      <c r="E21" s="110"/>
      <c r="F21" s="12">
        <v>80</v>
      </c>
      <c r="G21" s="9">
        <v>370.6</v>
      </c>
      <c r="H21" s="144">
        <f t="shared" si="0"/>
        <v>108.84892600000002</v>
      </c>
      <c r="I21" s="148">
        <v>22.94</v>
      </c>
      <c r="J21" s="10">
        <v>292.60000000000002</v>
      </c>
      <c r="K21" s="10">
        <v>96.5</v>
      </c>
      <c r="L21" s="148">
        <f t="shared" si="1"/>
        <v>35.833333333333336</v>
      </c>
      <c r="M21" s="10">
        <v>4.7</v>
      </c>
      <c r="N21" s="18">
        <v>1.1000000000000001</v>
      </c>
      <c r="O21" s="18">
        <v>2.6</v>
      </c>
      <c r="P21" s="12">
        <v>31.4</v>
      </c>
      <c r="Q21" s="9">
        <v>375</v>
      </c>
      <c r="R21" s="144">
        <f t="shared" si="2"/>
        <v>110.14125000000001</v>
      </c>
      <c r="S21" s="148">
        <v>21.79</v>
      </c>
      <c r="T21" s="10">
        <v>300.89999999999998</v>
      </c>
      <c r="U21" s="10">
        <v>91.1</v>
      </c>
      <c r="V21" s="148">
        <f t="shared" si="3"/>
        <v>32.833333333333336</v>
      </c>
      <c r="W21" s="10">
        <v>5</v>
      </c>
      <c r="X21" s="18">
        <v>2.4</v>
      </c>
      <c r="Y21" s="18">
        <v>5.5</v>
      </c>
      <c r="Z21" s="12">
        <v>31.2</v>
      </c>
      <c r="AA21" s="9">
        <v>377.2</v>
      </c>
      <c r="AB21" s="144">
        <f t="shared" si="4"/>
        <v>110.787412</v>
      </c>
      <c r="AC21" s="148">
        <v>21.24</v>
      </c>
      <c r="AD21" s="10">
        <v>305.10000000000002</v>
      </c>
      <c r="AE21" s="10">
        <v>88.4</v>
      </c>
      <c r="AF21" s="148">
        <f t="shared" si="5"/>
        <v>31.333333333333332</v>
      </c>
      <c r="AG21" s="10">
        <v>5.2</v>
      </c>
      <c r="AH21" s="18">
        <v>4.2</v>
      </c>
      <c r="AI21" s="11">
        <v>9.6</v>
      </c>
      <c r="AJ21" s="12">
        <v>31</v>
      </c>
    </row>
    <row r="22" spans="1:36" x14ac:dyDescent="0.25">
      <c r="A22" s="115"/>
      <c r="B22" s="137"/>
      <c r="C22" s="107"/>
      <c r="D22" s="107"/>
      <c r="E22" s="110"/>
      <c r="F22" s="12">
        <v>100</v>
      </c>
      <c r="G22" s="9">
        <v>353.9</v>
      </c>
      <c r="H22" s="144">
        <f t="shared" si="0"/>
        <v>103.94396900000001</v>
      </c>
      <c r="I22" s="148">
        <v>28.75</v>
      </c>
      <c r="J22" s="10">
        <v>256.10000000000002</v>
      </c>
      <c r="K22" s="10">
        <v>115.9</v>
      </c>
      <c r="L22" s="148">
        <f t="shared" si="1"/>
        <v>46.611111111111114</v>
      </c>
      <c r="M22" s="10">
        <v>3.6</v>
      </c>
      <c r="N22" s="18">
        <v>1.1000000000000001</v>
      </c>
      <c r="O22" s="18">
        <v>2.6</v>
      </c>
      <c r="P22" s="12">
        <v>32.5</v>
      </c>
      <c r="Q22" s="9">
        <v>357.9</v>
      </c>
      <c r="R22" s="144">
        <f t="shared" si="2"/>
        <v>105.118809</v>
      </c>
      <c r="S22" s="148">
        <v>27.29</v>
      </c>
      <c r="T22" s="10">
        <v>265.10000000000002</v>
      </c>
      <c r="U22" s="10">
        <v>110.7</v>
      </c>
      <c r="V22" s="148">
        <f t="shared" si="3"/>
        <v>43.722222222222221</v>
      </c>
      <c r="W22" s="10">
        <v>3.8</v>
      </c>
      <c r="X22" s="18">
        <v>2.4</v>
      </c>
      <c r="Y22" s="18">
        <v>5.5</v>
      </c>
      <c r="Z22" s="12">
        <v>32.200000000000003</v>
      </c>
      <c r="AA22" s="9">
        <v>360</v>
      </c>
      <c r="AB22" s="144">
        <f t="shared" si="4"/>
        <v>105.73560000000001</v>
      </c>
      <c r="AC22" s="148">
        <v>26.58</v>
      </c>
      <c r="AD22" s="10">
        <v>269.60000000000002</v>
      </c>
      <c r="AE22" s="10">
        <v>108.1</v>
      </c>
      <c r="AF22" s="148">
        <f t="shared" si="5"/>
        <v>42.277777777777779</v>
      </c>
      <c r="AG22" s="10">
        <v>4</v>
      </c>
      <c r="AH22" s="18">
        <v>4.2</v>
      </c>
      <c r="AI22" s="11">
        <v>9.6</v>
      </c>
      <c r="AJ22" s="12">
        <v>32.1</v>
      </c>
    </row>
    <row r="23" spans="1:36" x14ac:dyDescent="0.25">
      <c r="A23" s="115"/>
      <c r="B23" s="137"/>
      <c r="C23" s="107"/>
      <c r="D23" s="107"/>
      <c r="E23" s="110"/>
      <c r="F23" s="12">
        <v>120</v>
      </c>
      <c r="G23" s="9">
        <v>336.5</v>
      </c>
      <c r="H23" s="144">
        <f t="shared" si="0"/>
        <v>98.833415000000002</v>
      </c>
      <c r="I23" s="148">
        <v>36.51</v>
      </c>
      <c r="J23" s="10">
        <v>212.3</v>
      </c>
      <c r="K23" s="10">
        <v>135.19999999999999</v>
      </c>
      <c r="L23" s="148">
        <f t="shared" si="1"/>
        <v>57.333333333333336</v>
      </c>
      <c r="M23" s="10">
        <v>2.7</v>
      </c>
      <c r="N23" s="18">
        <v>1.1000000000000001</v>
      </c>
      <c r="O23" s="18">
        <v>2.6</v>
      </c>
      <c r="P23" s="12">
        <v>33.799999999999997</v>
      </c>
      <c r="Q23" s="9">
        <v>340.3</v>
      </c>
      <c r="R23" s="144">
        <f t="shared" si="2"/>
        <v>99.94951300000001</v>
      </c>
      <c r="S23" s="148">
        <v>34.630000000000003</v>
      </c>
      <c r="T23" s="10">
        <v>222.4</v>
      </c>
      <c r="U23" s="10">
        <v>130.19999999999999</v>
      </c>
      <c r="V23" s="148">
        <f t="shared" si="3"/>
        <v>54.55555555555555</v>
      </c>
      <c r="W23" s="10">
        <v>2.9</v>
      </c>
      <c r="X23" s="18">
        <v>2.4</v>
      </c>
      <c r="Y23" s="18">
        <v>5.5</v>
      </c>
      <c r="Z23" s="12">
        <v>33.5</v>
      </c>
      <c r="AA23" s="9">
        <v>342.2</v>
      </c>
      <c r="AB23" s="144">
        <f t="shared" si="4"/>
        <v>100.50756200000001</v>
      </c>
      <c r="AC23" s="148">
        <v>33.72</v>
      </c>
      <c r="AD23" s="10">
        <v>227.4</v>
      </c>
      <c r="AE23" s="10">
        <v>127.7</v>
      </c>
      <c r="AF23" s="148">
        <f t="shared" si="5"/>
        <v>53.166666666666664</v>
      </c>
      <c r="AG23" s="10">
        <v>3</v>
      </c>
      <c r="AH23" s="18">
        <v>4.2</v>
      </c>
      <c r="AI23" s="11">
        <v>9.6</v>
      </c>
      <c r="AJ23" s="12">
        <v>33.299999999999997</v>
      </c>
    </row>
    <row r="24" spans="1:36" x14ac:dyDescent="0.25">
      <c r="A24" s="115"/>
      <c r="B24" s="137"/>
      <c r="C24" s="118"/>
      <c r="D24" s="118"/>
      <c r="E24" s="120"/>
      <c r="F24" s="12">
        <v>130</v>
      </c>
      <c r="G24" s="30"/>
      <c r="H24" s="143"/>
      <c r="I24" s="31"/>
      <c r="J24" s="31"/>
      <c r="K24" s="31"/>
      <c r="L24" s="31"/>
      <c r="M24" s="31"/>
      <c r="N24" s="32"/>
      <c r="O24" s="32"/>
      <c r="P24" s="33"/>
      <c r="Q24" s="9">
        <v>331.5</v>
      </c>
      <c r="R24" s="144">
        <f t="shared" si="2"/>
        <v>97.364865000000009</v>
      </c>
      <c r="S24" s="148">
        <v>39.18</v>
      </c>
      <c r="T24" s="10">
        <v>198.1</v>
      </c>
      <c r="U24" s="10">
        <v>140</v>
      </c>
      <c r="V24" s="148">
        <f t="shared" si="3"/>
        <v>60</v>
      </c>
      <c r="W24" s="10">
        <v>2.5</v>
      </c>
      <c r="X24" s="18">
        <v>2.4</v>
      </c>
      <c r="Y24" s="18">
        <v>5.5</v>
      </c>
      <c r="Z24" s="12">
        <v>34.200000000000003</v>
      </c>
      <c r="AA24" s="9">
        <v>333.4</v>
      </c>
      <c r="AB24" s="144">
        <f t="shared" si="4"/>
        <v>97.922914000000006</v>
      </c>
      <c r="AC24" s="148">
        <v>38.159999999999997</v>
      </c>
      <c r="AD24" s="10">
        <v>203.5</v>
      </c>
      <c r="AE24" s="10">
        <v>137.5</v>
      </c>
      <c r="AF24" s="148">
        <f t="shared" si="5"/>
        <v>58.611111111111114</v>
      </c>
      <c r="AG24" s="10">
        <v>2.6</v>
      </c>
      <c r="AH24" s="18">
        <v>4.2</v>
      </c>
      <c r="AI24" s="18">
        <v>9.6</v>
      </c>
      <c r="AJ24" s="12">
        <v>34</v>
      </c>
    </row>
    <row r="25" spans="1:36" x14ac:dyDescent="0.25">
      <c r="A25" s="115"/>
      <c r="B25" s="137"/>
      <c r="C25" s="106">
        <v>90</v>
      </c>
      <c r="D25" s="106">
        <v>4.2</v>
      </c>
      <c r="E25" s="109">
        <v>9.6</v>
      </c>
      <c r="F25" s="12">
        <v>60</v>
      </c>
      <c r="G25" s="9">
        <v>396.5</v>
      </c>
      <c r="H25" s="144">
        <f t="shared" si="0"/>
        <v>116.45601500000001</v>
      </c>
      <c r="I25" s="148">
        <v>18.61</v>
      </c>
      <c r="J25" s="10">
        <v>333.3</v>
      </c>
      <c r="K25" s="10">
        <v>77.599999999999994</v>
      </c>
      <c r="L25" s="148">
        <f t="shared" si="1"/>
        <v>25.333333333333329</v>
      </c>
      <c r="M25" s="10">
        <v>6.2</v>
      </c>
      <c r="N25" s="18">
        <v>1.1000000000000001</v>
      </c>
      <c r="O25" s="18">
        <v>2.6</v>
      </c>
      <c r="P25" s="12">
        <v>32.700000000000003</v>
      </c>
      <c r="Q25" s="30"/>
      <c r="R25" s="143"/>
      <c r="S25" s="31"/>
      <c r="T25" s="31"/>
      <c r="U25" s="31"/>
      <c r="V25" s="31"/>
      <c r="W25" s="31"/>
      <c r="X25" s="32"/>
      <c r="Y25" s="32"/>
      <c r="Z25" s="33"/>
      <c r="AA25" s="30"/>
      <c r="AB25" s="143"/>
      <c r="AC25" s="31"/>
      <c r="AD25" s="31"/>
      <c r="AE25" s="31"/>
      <c r="AF25" s="31"/>
      <c r="AG25" s="31"/>
      <c r="AH25" s="32"/>
      <c r="AI25" s="47"/>
      <c r="AJ25" s="33"/>
    </row>
    <row r="26" spans="1:36" x14ac:dyDescent="0.25">
      <c r="A26" s="115"/>
      <c r="B26" s="137"/>
      <c r="C26" s="107"/>
      <c r="D26" s="107"/>
      <c r="E26" s="110"/>
      <c r="F26" s="12">
        <v>80</v>
      </c>
      <c r="G26" s="9">
        <v>376.2</v>
      </c>
      <c r="H26" s="144">
        <f t="shared" si="0"/>
        <v>110.49370200000001</v>
      </c>
      <c r="I26" s="148">
        <v>23.03</v>
      </c>
      <c r="J26" s="10">
        <v>298</v>
      </c>
      <c r="K26" s="10">
        <v>96.8</v>
      </c>
      <c r="L26" s="148">
        <f t="shared" si="1"/>
        <v>36</v>
      </c>
      <c r="M26" s="10">
        <v>4.8</v>
      </c>
      <c r="N26" s="18">
        <v>1.1000000000000001</v>
      </c>
      <c r="O26" s="18">
        <v>2.6</v>
      </c>
      <c r="P26" s="12">
        <v>33.4</v>
      </c>
      <c r="Q26" s="9">
        <v>381.1</v>
      </c>
      <c r="R26" s="144">
        <f t="shared" si="2"/>
        <v>111.93288100000002</v>
      </c>
      <c r="S26" s="148">
        <v>21.87</v>
      </c>
      <c r="T26" s="10">
        <v>306.8</v>
      </c>
      <c r="U26" s="10">
        <v>91.3</v>
      </c>
      <c r="V26" s="148">
        <f t="shared" si="3"/>
        <v>32.944444444444443</v>
      </c>
      <c r="W26" s="10">
        <v>5.0999999999999996</v>
      </c>
      <c r="X26" s="18">
        <v>2.4</v>
      </c>
      <c r="Y26" s="18">
        <v>5.5</v>
      </c>
      <c r="Z26" s="12">
        <v>33.200000000000003</v>
      </c>
      <c r="AA26" s="9">
        <v>383.5</v>
      </c>
      <c r="AB26" s="144">
        <f t="shared" si="4"/>
        <v>112.63778500000001</v>
      </c>
      <c r="AC26" s="148">
        <v>21.3</v>
      </c>
      <c r="AD26" s="10">
        <v>311.2</v>
      </c>
      <c r="AE26" s="10">
        <v>88.5</v>
      </c>
      <c r="AF26" s="148">
        <f t="shared" si="5"/>
        <v>31.388888888888889</v>
      </c>
      <c r="AG26" s="10">
        <v>5.3</v>
      </c>
      <c r="AH26" s="18">
        <v>4.2</v>
      </c>
      <c r="AI26" s="11">
        <v>9.6</v>
      </c>
      <c r="AJ26" s="12">
        <v>33.200000000000003</v>
      </c>
    </row>
    <row r="27" spans="1:36" x14ac:dyDescent="0.25">
      <c r="A27" s="115"/>
      <c r="B27" s="137"/>
      <c r="C27" s="107"/>
      <c r="D27" s="107"/>
      <c r="E27" s="110"/>
      <c r="F27" s="12">
        <v>100</v>
      </c>
      <c r="G27" s="9">
        <v>358.2</v>
      </c>
      <c r="H27" s="144">
        <f t="shared" si="0"/>
        <v>105.20692200000001</v>
      </c>
      <c r="I27" s="148">
        <v>28.84</v>
      </c>
      <c r="J27" s="10">
        <v>260.10000000000002</v>
      </c>
      <c r="K27" s="10">
        <v>116.1</v>
      </c>
      <c r="L27" s="148">
        <f t="shared" si="1"/>
        <v>46.722222222222221</v>
      </c>
      <c r="M27" s="10">
        <v>3.6</v>
      </c>
      <c r="N27" s="18">
        <v>1.1000000000000001</v>
      </c>
      <c r="O27" s="18">
        <v>2.6</v>
      </c>
      <c r="P27" s="12">
        <v>34.299999999999997</v>
      </c>
      <c r="Q27" s="9">
        <v>362.6</v>
      </c>
      <c r="R27" s="144">
        <f t="shared" si="2"/>
        <v>106.49924600000001</v>
      </c>
      <c r="S27" s="148">
        <v>27.36</v>
      </c>
      <c r="T27" s="10">
        <v>269.60000000000002</v>
      </c>
      <c r="U27" s="10">
        <v>110.8</v>
      </c>
      <c r="V27" s="148">
        <f t="shared" si="3"/>
        <v>43.777777777777779</v>
      </c>
      <c r="W27" s="10">
        <v>3.9</v>
      </c>
      <c r="X27" s="18">
        <v>2.4</v>
      </c>
      <c r="Y27" s="18">
        <v>5.5</v>
      </c>
      <c r="Z27" s="12">
        <v>34.1</v>
      </c>
      <c r="AA27" s="9">
        <v>364.8</v>
      </c>
      <c r="AB27" s="144">
        <f t="shared" si="4"/>
        <v>107.14540800000002</v>
      </c>
      <c r="AC27" s="148">
        <v>26.64</v>
      </c>
      <c r="AD27" s="10">
        <v>274.3</v>
      </c>
      <c r="AE27" s="10">
        <v>108.2</v>
      </c>
      <c r="AF27" s="148">
        <f t="shared" si="5"/>
        <v>42.333333333333336</v>
      </c>
      <c r="AG27" s="10">
        <v>4</v>
      </c>
      <c r="AH27" s="18">
        <v>4.2</v>
      </c>
      <c r="AI27" s="11">
        <v>9.6</v>
      </c>
      <c r="AJ27" s="12">
        <v>34</v>
      </c>
    </row>
    <row r="28" spans="1:36" x14ac:dyDescent="0.25">
      <c r="A28" s="115"/>
      <c r="B28" s="137"/>
      <c r="C28" s="107"/>
      <c r="D28" s="107"/>
      <c r="E28" s="110"/>
      <c r="F28" s="12">
        <v>120</v>
      </c>
      <c r="G28" s="9">
        <v>339.5</v>
      </c>
      <c r="H28" s="144">
        <f t="shared" si="0"/>
        <v>99.714545000000015</v>
      </c>
      <c r="I28" s="148">
        <v>36.58</v>
      </c>
      <c r="J28" s="10">
        <v>215</v>
      </c>
      <c r="K28" s="10">
        <v>135.30000000000001</v>
      </c>
      <c r="L28" s="148">
        <f t="shared" si="1"/>
        <v>57.388888888888886</v>
      </c>
      <c r="M28" s="10">
        <v>2.7</v>
      </c>
      <c r="N28" s="18">
        <v>1.1000000000000001</v>
      </c>
      <c r="O28" s="18">
        <v>2.6</v>
      </c>
      <c r="P28" s="12">
        <v>35.299999999999997</v>
      </c>
      <c r="Q28" s="9">
        <v>343.6</v>
      </c>
      <c r="R28" s="144">
        <f t="shared" si="2"/>
        <v>100.91875600000002</v>
      </c>
      <c r="S28" s="148">
        <v>34.69</v>
      </c>
      <c r="T28" s="10">
        <v>225.5</v>
      </c>
      <c r="U28" s="10">
        <v>130.30000000000001</v>
      </c>
      <c r="V28" s="148">
        <f t="shared" si="3"/>
        <v>54.611111111111114</v>
      </c>
      <c r="W28" s="10">
        <v>2.9</v>
      </c>
      <c r="X28" s="18">
        <v>2.4</v>
      </c>
      <c r="Y28" s="18">
        <v>5.5</v>
      </c>
      <c r="Z28" s="12">
        <v>35</v>
      </c>
      <c r="AA28" s="9">
        <v>345.6</v>
      </c>
      <c r="AB28" s="144">
        <f t="shared" si="4"/>
        <v>101.50617600000001</v>
      </c>
      <c r="AC28" s="148">
        <v>33.770000000000003</v>
      </c>
      <c r="AD28" s="10">
        <v>230.7</v>
      </c>
      <c r="AE28" s="10">
        <v>127.8</v>
      </c>
      <c r="AF28" s="148">
        <f t="shared" si="5"/>
        <v>53.222222222222221</v>
      </c>
      <c r="AG28" s="10">
        <v>3</v>
      </c>
      <c r="AH28" s="18">
        <v>4.2</v>
      </c>
      <c r="AI28" s="11">
        <v>9.6</v>
      </c>
      <c r="AJ28" s="12">
        <v>34.9</v>
      </c>
    </row>
    <row r="29" spans="1:36" ht="15.75" thickBot="1" x14ac:dyDescent="0.3">
      <c r="A29" s="116"/>
      <c r="B29" s="138"/>
      <c r="C29" s="108"/>
      <c r="D29" s="108"/>
      <c r="E29" s="111"/>
      <c r="F29" s="37">
        <v>130</v>
      </c>
      <c r="G29" s="38"/>
      <c r="H29" s="143"/>
      <c r="I29" s="39"/>
      <c r="J29" s="39"/>
      <c r="K29" s="39"/>
      <c r="L29" s="31"/>
      <c r="M29" s="39"/>
      <c r="N29" s="40"/>
      <c r="O29" s="40"/>
      <c r="P29" s="41"/>
      <c r="Q29" s="2">
        <v>334.1</v>
      </c>
      <c r="R29" s="144">
        <f t="shared" si="2"/>
        <v>98.128511000000017</v>
      </c>
      <c r="S29" s="151">
        <v>39.24</v>
      </c>
      <c r="T29" s="3">
        <v>200.6</v>
      </c>
      <c r="U29" s="3">
        <v>140.1</v>
      </c>
      <c r="V29" s="148">
        <f t="shared" si="3"/>
        <v>60.055555555555557</v>
      </c>
      <c r="W29" s="3">
        <v>2.5</v>
      </c>
      <c r="X29" s="4">
        <v>2.4</v>
      </c>
      <c r="Y29" s="4">
        <v>5.5</v>
      </c>
      <c r="Z29" s="37">
        <v>35.6</v>
      </c>
      <c r="AA29" s="2">
        <v>336.2</v>
      </c>
      <c r="AB29" s="144">
        <f t="shared" si="4"/>
        <v>98.745302000000009</v>
      </c>
      <c r="AC29" s="151">
        <v>38.200000000000003</v>
      </c>
      <c r="AD29" s="3">
        <v>206.1</v>
      </c>
      <c r="AE29" s="3">
        <v>137.6</v>
      </c>
      <c r="AF29" s="148">
        <f t="shared" si="5"/>
        <v>58.666666666666664</v>
      </c>
      <c r="AG29" s="3">
        <v>2.6</v>
      </c>
      <c r="AH29" s="4">
        <v>4.2</v>
      </c>
      <c r="AI29" s="4">
        <v>9.6</v>
      </c>
      <c r="AJ29" s="37">
        <v>35.5</v>
      </c>
    </row>
    <row r="30" spans="1:36" x14ac:dyDescent="0.25">
      <c r="A30" s="115">
        <v>50</v>
      </c>
      <c r="B30" s="137">
        <f>(A30-32)*5/9</f>
        <v>10</v>
      </c>
      <c r="C30" s="117">
        <v>45</v>
      </c>
      <c r="D30" s="117">
        <v>1.2</v>
      </c>
      <c r="E30" s="119">
        <v>2.7</v>
      </c>
      <c r="F30" s="23">
        <v>60</v>
      </c>
      <c r="G30" s="65">
        <v>430.1</v>
      </c>
      <c r="H30" s="144">
        <f t="shared" si="0"/>
        <v>126.32467100000002</v>
      </c>
      <c r="I30" s="150">
        <v>19.11</v>
      </c>
      <c r="J30" s="63">
        <v>365.2</v>
      </c>
      <c r="K30" s="63">
        <v>79.099999999999994</v>
      </c>
      <c r="L30" s="148">
        <f t="shared" si="1"/>
        <v>26.166666666666664</v>
      </c>
      <c r="M30" s="63">
        <v>6.6</v>
      </c>
      <c r="N30" s="24">
        <v>1.1000000000000001</v>
      </c>
      <c r="O30" s="24">
        <v>2.6</v>
      </c>
      <c r="P30" s="23">
        <v>33.9</v>
      </c>
      <c r="Q30" s="48"/>
      <c r="R30" s="143"/>
      <c r="S30" s="49"/>
      <c r="T30" s="49"/>
      <c r="U30" s="49"/>
      <c r="V30" s="31"/>
      <c r="W30" s="49"/>
      <c r="X30" s="50"/>
      <c r="Y30" s="50"/>
      <c r="Z30" s="51"/>
      <c r="AA30" s="48"/>
      <c r="AB30" s="143"/>
      <c r="AC30" s="49"/>
      <c r="AD30" s="49"/>
      <c r="AE30" s="49"/>
      <c r="AF30" s="31"/>
      <c r="AG30" s="49"/>
      <c r="AH30" s="50"/>
      <c r="AI30" s="52"/>
      <c r="AJ30" s="51"/>
    </row>
    <row r="31" spans="1:36" x14ac:dyDescent="0.25">
      <c r="A31" s="115"/>
      <c r="B31" s="137"/>
      <c r="C31" s="107"/>
      <c r="D31" s="107"/>
      <c r="E31" s="110"/>
      <c r="F31" s="12">
        <v>80</v>
      </c>
      <c r="G31" s="9">
        <v>410.6</v>
      </c>
      <c r="H31" s="144">
        <f t="shared" si="0"/>
        <v>120.59732600000002</v>
      </c>
      <c r="I31" s="148">
        <v>23.6</v>
      </c>
      <c r="J31" s="10">
        <v>330.4</v>
      </c>
      <c r="K31" s="10">
        <v>98.3</v>
      </c>
      <c r="L31" s="148">
        <f t="shared" si="1"/>
        <v>36.833333333333336</v>
      </c>
      <c r="M31" s="10">
        <v>5.0999999999999996</v>
      </c>
      <c r="N31" s="18">
        <v>1.1000000000000001</v>
      </c>
      <c r="O31" s="18">
        <v>2.6</v>
      </c>
      <c r="P31" s="12">
        <v>35.4</v>
      </c>
      <c r="Q31" s="9">
        <v>415.7</v>
      </c>
      <c r="R31" s="144">
        <f t="shared" si="2"/>
        <v>122.09524700000001</v>
      </c>
      <c r="S31" s="148">
        <v>22.31</v>
      </c>
      <c r="T31" s="10">
        <v>340</v>
      </c>
      <c r="U31" s="10">
        <v>92.4</v>
      </c>
      <c r="V31" s="148">
        <f t="shared" si="3"/>
        <v>33.555555555555557</v>
      </c>
      <c r="W31" s="10">
        <v>5.5</v>
      </c>
      <c r="X31" s="18">
        <v>2.4</v>
      </c>
      <c r="Y31" s="18">
        <v>5.5</v>
      </c>
      <c r="Z31" s="12">
        <v>35</v>
      </c>
      <c r="AA31" s="9">
        <v>418.4</v>
      </c>
      <c r="AB31" s="144">
        <f t="shared" si="4"/>
        <v>122.88826400000001</v>
      </c>
      <c r="AC31" s="148">
        <v>21.69</v>
      </c>
      <c r="AD31" s="10">
        <v>344.7</v>
      </c>
      <c r="AE31" s="10">
        <v>89.3</v>
      </c>
      <c r="AF31" s="148">
        <f t="shared" si="5"/>
        <v>31.833333333333332</v>
      </c>
      <c r="AG31" s="10">
        <v>5.7</v>
      </c>
      <c r="AH31" s="18">
        <v>4.2</v>
      </c>
      <c r="AI31" s="11">
        <v>9.6</v>
      </c>
      <c r="AJ31" s="12">
        <v>34.799999999999997</v>
      </c>
    </row>
    <row r="32" spans="1:36" x14ac:dyDescent="0.25">
      <c r="A32" s="115"/>
      <c r="B32" s="137"/>
      <c r="C32" s="107"/>
      <c r="D32" s="107"/>
      <c r="E32" s="110"/>
      <c r="F32" s="12">
        <v>100</v>
      </c>
      <c r="G32" s="9">
        <v>392.7</v>
      </c>
      <c r="H32" s="144">
        <f t="shared" si="0"/>
        <v>115.33991700000001</v>
      </c>
      <c r="I32" s="148">
        <v>29.51</v>
      </c>
      <c r="J32" s="10">
        <v>292.3</v>
      </c>
      <c r="K32" s="10">
        <v>117.6</v>
      </c>
      <c r="L32" s="148">
        <f t="shared" si="1"/>
        <v>47.555555555555557</v>
      </c>
      <c r="M32" s="10">
        <v>3.9</v>
      </c>
      <c r="N32" s="18">
        <v>1.1000000000000001</v>
      </c>
      <c r="O32" s="18">
        <v>2.6</v>
      </c>
      <c r="P32" s="12">
        <v>37.1</v>
      </c>
      <c r="Q32" s="9">
        <v>397.6</v>
      </c>
      <c r="R32" s="144">
        <f t="shared" si="2"/>
        <v>116.77909600000002</v>
      </c>
      <c r="S32" s="148">
        <v>27.86</v>
      </c>
      <c r="T32" s="10">
        <v>302.89999999999998</v>
      </c>
      <c r="U32" s="10">
        <v>111.9</v>
      </c>
      <c r="V32" s="148">
        <f t="shared" si="3"/>
        <v>44.388888888888886</v>
      </c>
      <c r="W32" s="10">
        <v>4.2</v>
      </c>
      <c r="X32" s="18">
        <v>2.4</v>
      </c>
      <c r="Y32" s="18">
        <v>5.5</v>
      </c>
      <c r="Z32" s="12">
        <v>36.6</v>
      </c>
      <c r="AA32" s="9">
        <v>400.1</v>
      </c>
      <c r="AB32" s="144">
        <f t="shared" si="4"/>
        <v>117.51337100000002</v>
      </c>
      <c r="AC32" s="148">
        <v>27.06</v>
      </c>
      <c r="AD32" s="10">
        <v>308.10000000000002</v>
      </c>
      <c r="AE32" s="10">
        <v>109</v>
      </c>
      <c r="AF32" s="148">
        <f t="shared" si="5"/>
        <v>42.777777777777779</v>
      </c>
      <c r="AG32" s="10">
        <v>4.3</v>
      </c>
      <c r="AH32" s="18">
        <v>4.2</v>
      </c>
      <c r="AI32" s="11">
        <v>9.6</v>
      </c>
      <c r="AJ32" s="12">
        <v>36.4</v>
      </c>
    </row>
    <row r="33" spans="1:36" x14ac:dyDescent="0.25">
      <c r="A33" s="115"/>
      <c r="B33" s="137"/>
      <c r="C33" s="107"/>
      <c r="D33" s="107"/>
      <c r="E33" s="110"/>
      <c r="F33" s="12">
        <v>120</v>
      </c>
      <c r="G33" s="9">
        <v>372.9</v>
      </c>
      <c r="H33" s="144">
        <f t="shared" si="0"/>
        <v>109.52445900000001</v>
      </c>
      <c r="I33" s="148">
        <v>37.39</v>
      </c>
      <c r="J33" s="10">
        <v>245.7</v>
      </c>
      <c r="K33" s="10">
        <v>136.80000000000001</v>
      </c>
      <c r="L33" s="148">
        <f t="shared" si="1"/>
        <v>58.222222222222221</v>
      </c>
      <c r="M33" s="10">
        <v>2.9</v>
      </c>
      <c r="N33" s="18">
        <v>1.1000000000000001</v>
      </c>
      <c r="O33" s="18">
        <v>2.6</v>
      </c>
      <c r="P33" s="12">
        <v>39.1</v>
      </c>
      <c r="Q33" s="9">
        <v>377.8</v>
      </c>
      <c r="R33" s="144">
        <f t="shared" si="2"/>
        <v>110.96363800000002</v>
      </c>
      <c r="S33" s="148">
        <v>35.28</v>
      </c>
      <c r="T33" s="10">
        <v>257.8</v>
      </c>
      <c r="U33" s="10">
        <v>131.4</v>
      </c>
      <c r="V33" s="148">
        <f t="shared" si="3"/>
        <v>55.222222222222221</v>
      </c>
      <c r="W33" s="10">
        <v>3.1</v>
      </c>
      <c r="X33" s="18">
        <v>2.4</v>
      </c>
      <c r="Y33" s="18">
        <v>5.5</v>
      </c>
      <c r="Z33" s="12">
        <v>38.6</v>
      </c>
      <c r="AA33" s="9">
        <v>380.3</v>
      </c>
      <c r="AB33" s="144">
        <f t="shared" si="4"/>
        <v>111.69791300000001</v>
      </c>
      <c r="AC33" s="148">
        <v>34.26</v>
      </c>
      <c r="AD33" s="10">
        <v>263.7</v>
      </c>
      <c r="AE33" s="10">
        <v>128.6</v>
      </c>
      <c r="AF33" s="148">
        <f t="shared" si="5"/>
        <v>53.666666666666664</v>
      </c>
      <c r="AG33" s="10">
        <v>3.3</v>
      </c>
      <c r="AH33" s="18">
        <v>4.2</v>
      </c>
      <c r="AI33" s="11">
        <v>9.6</v>
      </c>
      <c r="AJ33" s="12">
        <v>38.4</v>
      </c>
    </row>
    <row r="34" spans="1:36" x14ac:dyDescent="0.25">
      <c r="A34" s="115"/>
      <c r="B34" s="137"/>
      <c r="C34" s="118"/>
      <c r="D34" s="118"/>
      <c r="E34" s="120"/>
      <c r="F34" s="12">
        <v>130</v>
      </c>
      <c r="G34" s="30"/>
      <c r="H34" s="143"/>
      <c r="I34" s="31"/>
      <c r="J34" s="31"/>
      <c r="K34" s="31"/>
      <c r="L34" s="31"/>
      <c r="M34" s="31"/>
      <c r="N34" s="32"/>
      <c r="O34" s="32"/>
      <c r="P34" s="33"/>
      <c r="Q34" s="30"/>
      <c r="R34" s="143"/>
      <c r="S34" s="31"/>
      <c r="T34" s="31"/>
      <c r="U34" s="31"/>
      <c r="V34" s="31"/>
      <c r="W34" s="31"/>
      <c r="X34" s="32"/>
      <c r="Y34" s="32"/>
      <c r="Z34" s="33"/>
      <c r="AA34" s="9">
        <v>370</v>
      </c>
      <c r="AB34" s="144">
        <f t="shared" si="4"/>
        <v>108.67270000000001</v>
      </c>
      <c r="AC34" s="148">
        <v>38.729999999999997</v>
      </c>
      <c r="AD34" s="10">
        <v>238.1</v>
      </c>
      <c r="AE34" s="10">
        <v>138.4</v>
      </c>
      <c r="AF34" s="148">
        <f t="shared" si="5"/>
        <v>59.111111111111114</v>
      </c>
      <c r="AG34" s="10">
        <v>2.8</v>
      </c>
      <c r="AH34" s="18">
        <v>4.2</v>
      </c>
      <c r="AI34" s="18">
        <v>9.6</v>
      </c>
      <c r="AJ34" s="12">
        <v>39.5</v>
      </c>
    </row>
    <row r="35" spans="1:36" x14ac:dyDescent="0.25">
      <c r="A35" s="115"/>
      <c r="B35" s="137"/>
      <c r="C35" s="106">
        <v>67</v>
      </c>
      <c r="D35" s="106">
        <v>2.4</v>
      </c>
      <c r="E35" s="109">
        <v>5.6</v>
      </c>
      <c r="F35" s="12">
        <v>60</v>
      </c>
      <c r="G35" s="9">
        <v>450.4</v>
      </c>
      <c r="H35" s="144">
        <f t="shared" si="0"/>
        <v>132.28698400000002</v>
      </c>
      <c r="I35" s="148">
        <v>19.43</v>
      </c>
      <c r="J35" s="10">
        <v>384.4</v>
      </c>
      <c r="K35" s="10">
        <v>80</v>
      </c>
      <c r="L35" s="148">
        <f t="shared" si="1"/>
        <v>26.666666666666668</v>
      </c>
      <c r="M35" s="10">
        <v>6.8</v>
      </c>
      <c r="N35" s="18">
        <v>1.1000000000000001</v>
      </c>
      <c r="O35" s="18">
        <v>2.6</v>
      </c>
      <c r="P35" s="12">
        <v>38.700000000000003</v>
      </c>
      <c r="Q35" s="30"/>
      <c r="R35" s="143"/>
      <c r="S35" s="31"/>
      <c r="T35" s="31"/>
      <c r="U35" s="31"/>
      <c r="V35" s="31"/>
      <c r="W35" s="31"/>
      <c r="X35" s="32"/>
      <c r="Y35" s="32"/>
      <c r="Z35" s="33"/>
      <c r="AA35" s="30"/>
      <c r="AB35" s="143"/>
      <c r="AC35" s="31"/>
      <c r="AD35" s="31"/>
      <c r="AE35" s="31"/>
      <c r="AF35" s="31"/>
      <c r="AG35" s="31"/>
      <c r="AH35" s="32"/>
      <c r="AI35" s="47"/>
      <c r="AJ35" s="33"/>
    </row>
    <row r="36" spans="1:36" x14ac:dyDescent="0.25">
      <c r="A36" s="115"/>
      <c r="B36" s="137"/>
      <c r="C36" s="107"/>
      <c r="D36" s="107"/>
      <c r="E36" s="110"/>
      <c r="F36" s="12">
        <v>80</v>
      </c>
      <c r="G36" s="9">
        <v>426.9</v>
      </c>
      <c r="H36" s="144">
        <f t="shared" si="0"/>
        <v>125.384799</v>
      </c>
      <c r="I36" s="148">
        <v>23.88</v>
      </c>
      <c r="J36" s="10">
        <v>345.7</v>
      </c>
      <c r="K36" s="10">
        <v>99.1</v>
      </c>
      <c r="L36" s="148">
        <f t="shared" si="1"/>
        <v>37.277777777777779</v>
      </c>
      <c r="M36" s="10">
        <v>5.2</v>
      </c>
      <c r="N36" s="18">
        <v>1.1000000000000001</v>
      </c>
      <c r="O36" s="18">
        <v>2.6</v>
      </c>
      <c r="P36" s="12">
        <v>39.799999999999997</v>
      </c>
      <c r="Q36" s="9">
        <v>433.3</v>
      </c>
      <c r="R36" s="144">
        <f t="shared" si="2"/>
        <v>127.26454300000002</v>
      </c>
      <c r="S36" s="148">
        <v>22.54</v>
      </c>
      <c r="T36" s="10">
        <v>356.7</v>
      </c>
      <c r="U36" s="10">
        <v>92.9</v>
      </c>
      <c r="V36" s="148">
        <f t="shared" si="3"/>
        <v>33.833333333333336</v>
      </c>
      <c r="W36" s="10">
        <v>5.6</v>
      </c>
      <c r="X36" s="18">
        <v>2.4</v>
      </c>
      <c r="Y36" s="18">
        <v>5.5</v>
      </c>
      <c r="Z36" s="12">
        <v>39.5</v>
      </c>
      <c r="AA36" s="9">
        <v>436.6</v>
      </c>
      <c r="AB36" s="144">
        <f t="shared" si="4"/>
        <v>128.23378600000001</v>
      </c>
      <c r="AC36" s="148">
        <v>21.9</v>
      </c>
      <c r="AD36" s="10">
        <v>362.2</v>
      </c>
      <c r="AE36" s="10">
        <v>89.7</v>
      </c>
      <c r="AF36" s="148">
        <f t="shared" si="5"/>
        <v>32.055555555555557</v>
      </c>
      <c r="AG36" s="10">
        <v>5.8</v>
      </c>
      <c r="AH36" s="18">
        <v>4.2</v>
      </c>
      <c r="AI36" s="11">
        <v>9.6</v>
      </c>
      <c r="AJ36" s="12">
        <v>39.299999999999997</v>
      </c>
    </row>
    <row r="37" spans="1:36" x14ac:dyDescent="0.25">
      <c r="A37" s="115"/>
      <c r="B37" s="137"/>
      <c r="C37" s="107"/>
      <c r="D37" s="107"/>
      <c r="E37" s="110"/>
      <c r="F37" s="12">
        <v>100</v>
      </c>
      <c r="G37" s="9">
        <v>405.2</v>
      </c>
      <c r="H37" s="144">
        <f t="shared" si="0"/>
        <v>119.01129200000001</v>
      </c>
      <c r="I37" s="148">
        <v>29.76</v>
      </c>
      <c r="J37" s="10">
        <v>303.89999999999998</v>
      </c>
      <c r="K37" s="10">
        <v>118.2</v>
      </c>
      <c r="L37" s="148">
        <f t="shared" si="1"/>
        <v>47.888888888888886</v>
      </c>
      <c r="M37" s="10">
        <v>4</v>
      </c>
      <c r="N37" s="18">
        <v>1.1000000000000001</v>
      </c>
      <c r="O37" s="18">
        <v>2.6</v>
      </c>
      <c r="P37" s="12">
        <v>41.1</v>
      </c>
      <c r="Q37" s="9">
        <v>411.3</v>
      </c>
      <c r="R37" s="144">
        <f t="shared" si="2"/>
        <v>120.80292300000002</v>
      </c>
      <c r="S37" s="148">
        <v>28.06</v>
      </c>
      <c r="T37" s="10">
        <v>315.8</v>
      </c>
      <c r="U37" s="10">
        <v>112.3</v>
      </c>
      <c r="V37" s="148">
        <f t="shared" si="3"/>
        <v>44.611111111111114</v>
      </c>
      <c r="W37" s="10">
        <v>4.3</v>
      </c>
      <c r="X37" s="18">
        <v>2.4</v>
      </c>
      <c r="Y37" s="18">
        <v>5.5</v>
      </c>
      <c r="Z37" s="12">
        <v>40.700000000000003</v>
      </c>
      <c r="AA37" s="9">
        <v>414.4</v>
      </c>
      <c r="AB37" s="144">
        <f t="shared" si="4"/>
        <v>121.713424</v>
      </c>
      <c r="AC37" s="148">
        <v>27.24</v>
      </c>
      <c r="AD37" s="10">
        <v>321.7</v>
      </c>
      <c r="AE37" s="10">
        <v>109.3</v>
      </c>
      <c r="AF37" s="148">
        <f t="shared" si="5"/>
        <v>42.944444444444443</v>
      </c>
      <c r="AG37" s="10">
        <v>4.5</v>
      </c>
      <c r="AH37" s="18">
        <v>4.2</v>
      </c>
      <c r="AI37" s="11">
        <v>9.6</v>
      </c>
      <c r="AJ37" s="12">
        <v>40.5</v>
      </c>
    </row>
    <row r="38" spans="1:36" x14ac:dyDescent="0.25">
      <c r="A38" s="115"/>
      <c r="B38" s="137"/>
      <c r="C38" s="107"/>
      <c r="D38" s="107"/>
      <c r="E38" s="110"/>
      <c r="F38" s="12">
        <v>120</v>
      </c>
      <c r="G38" s="9">
        <v>381.6</v>
      </c>
      <c r="H38" s="144">
        <f t="shared" si="0"/>
        <v>112.07973600000001</v>
      </c>
      <c r="I38" s="148">
        <v>37.61</v>
      </c>
      <c r="J38" s="10">
        <v>253.6</v>
      </c>
      <c r="K38" s="10">
        <v>137.19999999999999</v>
      </c>
      <c r="L38" s="148">
        <f t="shared" si="1"/>
        <v>58.444444444444443</v>
      </c>
      <c r="M38" s="10">
        <v>3</v>
      </c>
      <c r="N38" s="18">
        <v>1.1000000000000001</v>
      </c>
      <c r="O38" s="18">
        <v>2.6</v>
      </c>
      <c r="P38" s="12">
        <v>42.5</v>
      </c>
      <c r="Q38" s="9">
        <v>387.5</v>
      </c>
      <c r="R38" s="144">
        <f t="shared" si="2"/>
        <v>113.81262500000001</v>
      </c>
      <c r="S38" s="148">
        <v>35.450000000000003</v>
      </c>
      <c r="T38" s="10">
        <v>266.89999999999998</v>
      </c>
      <c r="U38" s="10">
        <v>131.69999999999999</v>
      </c>
      <c r="V38" s="148">
        <f t="shared" si="3"/>
        <v>55.388888888888886</v>
      </c>
      <c r="W38" s="10">
        <v>3.2</v>
      </c>
      <c r="X38" s="18">
        <v>2.4</v>
      </c>
      <c r="Y38" s="18">
        <v>5.5</v>
      </c>
      <c r="Z38" s="12">
        <v>42.1</v>
      </c>
      <c r="AA38" s="9">
        <v>390.5</v>
      </c>
      <c r="AB38" s="144">
        <f t="shared" si="4"/>
        <v>114.69375500000001</v>
      </c>
      <c r="AC38" s="148">
        <v>34.409999999999997</v>
      </c>
      <c r="AD38" s="10">
        <v>273.39999999999998</v>
      </c>
      <c r="AE38" s="10">
        <v>128.80000000000001</v>
      </c>
      <c r="AF38" s="148">
        <f t="shared" si="5"/>
        <v>53.777777777777786</v>
      </c>
      <c r="AG38" s="10">
        <v>3.3</v>
      </c>
      <c r="AH38" s="18">
        <v>4.2</v>
      </c>
      <c r="AI38" s="11">
        <v>9.6</v>
      </c>
      <c r="AJ38" s="12">
        <v>41.9</v>
      </c>
    </row>
    <row r="39" spans="1:36" x14ac:dyDescent="0.25">
      <c r="A39" s="115"/>
      <c r="B39" s="137"/>
      <c r="C39" s="118"/>
      <c r="D39" s="118"/>
      <c r="E39" s="120"/>
      <c r="F39" s="12">
        <v>130</v>
      </c>
      <c r="G39" s="30"/>
      <c r="H39" s="143"/>
      <c r="I39" s="31"/>
      <c r="J39" s="31"/>
      <c r="K39" s="31"/>
      <c r="L39" s="31"/>
      <c r="M39" s="31"/>
      <c r="N39" s="32"/>
      <c r="O39" s="32"/>
      <c r="P39" s="33"/>
      <c r="Q39" s="30"/>
      <c r="R39" s="143"/>
      <c r="S39" s="31"/>
      <c r="T39" s="31"/>
      <c r="U39" s="31"/>
      <c r="V39" s="31"/>
      <c r="W39" s="31"/>
      <c r="X39" s="32"/>
      <c r="Y39" s="32"/>
      <c r="Z39" s="33"/>
      <c r="AA39" s="9">
        <v>378.2</v>
      </c>
      <c r="AB39" s="144">
        <f t="shared" si="4"/>
        <v>111.08112200000001</v>
      </c>
      <c r="AC39" s="148">
        <v>38.869999999999997</v>
      </c>
      <c r="AD39" s="10">
        <v>245.9</v>
      </c>
      <c r="AE39" s="10">
        <v>138.6</v>
      </c>
      <c r="AF39" s="148">
        <f t="shared" si="5"/>
        <v>59.222222222222221</v>
      </c>
      <c r="AG39" s="10">
        <v>2.9</v>
      </c>
      <c r="AH39" s="18">
        <v>4.2</v>
      </c>
      <c r="AI39" s="18">
        <v>9.6</v>
      </c>
      <c r="AJ39" s="12">
        <v>42.8</v>
      </c>
    </row>
    <row r="40" spans="1:36" x14ac:dyDescent="0.25">
      <c r="A40" s="115"/>
      <c r="B40" s="137"/>
      <c r="C40" s="106">
        <v>90</v>
      </c>
      <c r="D40" s="106">
        <v>4.2</v>
      </c>
      <c r="E40" s="109">
        <v>9.6</v>
      </c>
      <c r="F40" s="12">
        <v>60</v>
      </c>
      <c r="G40" s="9">
        <v>460.3</v>
      </c>
      <c r="H40" s="144">
        <f t="shared" si="0"/>
        <v>135.19471300000001</v>
      </c>
      <c r="I40" s="148">
        <v>19.59</v>
      </c>
      <c r="J40" s="10">
        <v>393.8</v>
      </c>
      <c r="K40" s="10">
        <v>80.5</v>
      </c>
      <c r="L40" s="148">
        <f t="shared" si="1"/>
        <v>26.944444444444443</v>
      </c>
      <c r="M40" s="10">
        <v>6.9</v>
      </c>
      <c r="N40" s="18">
        <v>1.1000000000000001</v>
      </c>
      <c r="O40" s="18">
        <v>2.6</v>
      </c>
      <c r="P40" s="12">
        <v>41.3</v>
      </c>
      <c r="Q40" s="30"/>
      <c r="R40" s="143"/>
      <c r="S40" s="31"/>
      <c r="T40" s="31"/>
      <c r="U40" s="31"/>
      <c r="V40" s="31"/>
      <c r="W40" s="31"/>
      <c r="X40" s="32"/>
      <c r="Y40" s="32"/>
      <c r="Z40" s="33"/>
      <c r="AA40" s="30"/>
      <c r="AB40" s="143"/>
      <c r="AC40" s="31"/>
      <c r="AD40" s="31"/>
      <c r="AE40" s="31"/>
      <c r="AF40" s="31"/>
      <c r="AG40" s="31"/>
      <c r="AH40" s="32"/>
      <c r="AI40" s="47"/>
      <c r="AJ40" s="33"/>
    </row>
    <row r="41" spans="1:36" x14ac:dyDescent="0.25">
      <c r="A41" s="115"/>
      <c r="B41" s="137"/>
      <c r="C41" s="107"/>
      <c r="D41" s="107"/>
      <c r="E41" s="110"/>
      <c r="F41" s="12">
        <v>80</v>
      </c>
      <c r="G41" s="9">
        <v>434.7</v>
      </c>
      <c r="H41" s="144">
        <f t="shared" si="0"/>
        <v>127.67573700000001</v>
      </c>
      <c r="I41" s="148">
        <v>24.02</v>
      </c>
      <c r="J41" s="10">
        <v>353.1</v>
      </c>
      <c r="K41" s="10">
        <v>99.4</v>
      </c>
      <c r="L41" s="148">
        <f t="shared" si="1"/>
        <v>37.444444444444443</v>
      </c>
      <c r="M41" s="10">
        <v>5.3</v>
      </c>
      <c r="N41" s="18">
        <v>1.1000000000000001</v>
      </c>
      <c r="O41" s="18">
        <v>2.6</v>
      </c>
      <c r="P41" s="12">
        <v>42.2</v>
      </c>
      <c r="Q41" s="9">
        <v>441.9</v>
      </c>
      <c r="R41" s="144">
        <f t="shared" si="2"/>
        <v>129.790449</v>
      </c>
      <c r="S41" s="148">
        <v>22.66</v>
      </c>
      <c r="T41" s="10">
        <v>364.9</v>
      </c>
      <c r="U41" s="10">
        <v>93.2</v>
      </c>
      <c r="V41" s="148">
        <f t="shared" si="3"/>
        <v>34</v>
      </c>
      <c r="W41" s="10">
        <v>5.7</v>
      </c>
      <c r="X41" s="18">
        <v>2.4</v>
      </c>
      <c r="Y41" s="18">
        <v>5.5</v>
      </c>
      <c r="Z41" s="12">
        <v>41.9</v>
      </c>
      <c r="AA41" s="9">
        <v>445.5</v>
      </c>
      <c r="AB41" s="144">
        <f t="shared" si="4"/>
        <v>130.84780500000002</v>
      </c>
      <c r="AC41" s="148">
        <v>22.01</v>
      </c>
      <c r="AD41" s="10">
        <v>370.8</v>
      </c>
      <c r="AE41" s="10">
        <v>89.9</v>
      </c>
      <c r="AF41" s="148">
        <f t="shared" si="5"/>
        <v>32.166666666666664</v>
      </c>
      <c r="AG41" s="10">
        <v>5.9</v>
      </c>
      <c r="AH41" s="18">
        <v>4.2</v>
      </c>
      <c r="AI41" s="11">
        <v>9.6</v>
      </c>
      <c r="AJ41" s="12">
        <v>41.8</v>
      </c>
    </row>
    <row r="42" spans="1:36" x14ac:dyDescent="0.25">
      <c r="A42" s="115"/>
      <c r="B42" s="137"/>
      <c r="C42" s="107"/>
      <c r="D42" s="107"/>
      <c r="E42" s="110"/>
      <c r="F42" s="12">
        <v>100</v>
      </c>
      <c r="G42" s="9">
        <v>411.2</v>
      </c>
      <c r="H42" s="144">
        <f t="shared" si="0"/>
        <v>120.77355200000001</v>
      </c>
      <c r="I42" s="148">
        <v>29.89</v>
      </c>
      <c r="J42" s="10">
        <v>309.5</v>
      </c>
      <c r="K42" s="10">
        <v>118.5</v>
      </c>
      <c r="L42" s="148">
        <f t="shared" si="1"/>
        <v>48.055555555555557</v>
      </c>
      <c r="M42" s="10">
        <v>4</v>
      </c>
      <c r="N42" s="18">
        <v>1.1000000000000001</v>
      </c>
      <c r="O42" s="18">
        <v>2.6</v>
      </c>
      <c r="P42" s="12">
        <v>43.2</v>
      </c>
      <c r="Q42" s="9">
        <v>417.8</v>
      </c>
      <c r="R42" s="144">
        <f t="shared" si="2"/>
        <v>122.71203800000002</v>
      </c>
      <c r="S42" s="148">
        <v>28.16</v>
      </c>
      <c r="T42" s="10">
        <v>322.10000000000002</v>
      </c>
      <c r="U42" s="10">
        <v>112.5</v>
      </c>
      <c r="V42" s="148">
        <f t="shared" si="3"/>
        <v>44.722222222222221</v>
      </c>
      <c r="W42" s="10">
        <v>4.3</v>
      </c>
      <c r="X42" s="18">
        <v>2.4</v>
      </c>
      <c r="Y42" s="18">
        <v>5.5</v>
      </c>
      <c r="Z42" s="12">
        <v>42.9</v>
      </c>
      <c r="AA42" s="9">
        <v>421.3</v>
      </c>
      <c r="AB42" s="144">
        <f t="shared" si="4"/>
        <v>123.74002300000001</v>
      </c>
      <c r="AC42" s="148">
        <v>27.33</v>
      </c>
      <c r="AD42" s="10">
        <v>328.3</v>
      </c>
      <c r="AE42" s="10">
        <v>109.5</v>
      </c>
      <c r="AF42" s="148">
        <f t="shared" si="5"/>
        <v>43.055555555555557</v>
      </c>
      <c r="AG42" s="10">
        <v>4.5</v>
      </c>
      <c r="AH42" s="18">
        <v>4.2</v>
      </c>
      <c r="AI42" s="11">
        <v>9.6</v>
      </c>
      <c r="AJ42" s="12">
        <v>42.8</v>
      </c>
    </row>
    <row r="43" spans="1:36" x14ac:dyDescent="0.25">
      <c r="A43" s="115"/>
      <c r="B43" s="137"/>
      <c r="C43" s="107"/>
      <c r="D43" s="118"/>
      <c r="E43" s="110"/>
      <c r="F43" s="12">
        <v>120</v>
      </c>
      <c r="G43" s="9">
        <v>385.7</v>
      </c>
      <c r="H43" s="144">
        <f t="shared" si="0"/>
        <v>113.28394700000001</v>
      </c>
      <c r="I43" s="148">
        <v>37.71</v>
      </c>
      <c r="J43" s="10">
        <v>257.3</v>
      </c>
      <c r="K43" s="10">
        <v>137.4</v>
      </c>
      <c r="L43" s="148">
        <f t="shared" si="1"/>
        <v>58.555555555555557</v>
      </c>
      <c r="M43" s="10">
        <v>3</v>
      </c>
      <c r="N43" s="18">
        <v>1.1000000000000001</v>
      </c>
      <c r="O43" s="18">
        <v>2.6</v>
      </c>
      <c r="P43" s="12">
        <v>44.3</v>
      </c>
      <c r="Q43" s="9">
        <v>392.2</v>
      </c>
      <c r="R43" s="144">
        <f t="shared" si="2"/>
        <v>115.19306200000001</v>
      </c>
      <c r="S43" s="148">
        <v>35.54</v>
      </c>
      <c r="T43" s="10">
        <v>271.2</v>
      </c>
      <c r="U43" s="10">
        <v>131.80000000000001</v>
      </c>
      <c r="V43" s="148">
        <f t="shared" si="3"/>
        <v>55.44444444444445</v>
      </c>
      <c r="W43" s="10">
        <v>3.2</v>
      </c>
      <c r="X43" s="18">
        <v>2.4</v>
      </c>
      <c r="Y43" s="18">
        <v>5.5</v>
      </c>
      <c r="Z43" s="12">
        <v>44</v>
      </c>
      <c r="AA43" s="9">
        <v>395.5</v>
      </c>
      <c r="AB43" s="144">
        <f t="shared" si="4"/>
        <v>116.162305</v>
      </c>
      <c r="AC43" s="148">
        <v>34.479999999999997</v>
      </c>
      <c r="AD43" s="10">
        <v>278.10000000000002</v>
      </c>
      <c r="AE43" s="10">
        <v>128.9</v>
      </c>
      <c r="AF43" s="148">
        <f t="shared" si="5"/>
        <v>53.833333333333336</v>
      </c>
      <c r="AG43" s="10">
        <v>3.4</v>
      </c>
      <c r="AH43" s="18">
        <v>4.2</v>
      </c>
      <c r="AI43" s="11">
        <v>9.6</v>
      </c>
      <c r="AJ43" s="12">
        <v>43.9</v>
      </c>
    </row>
    <row r="44" spans="1:36" ht="15.75" thickBot="1" x14ac:dyDescent="0.3">
      <c r="A44" s="122"/>
      <c r="B44" s="140"/>
      <c r="C44" s="118"/>
      <c r="D44" s="10">
        <v>4.0999999999999996</v>
      </c>
      <c r="E44" s="120"/>
      <c r="F44" s="53">
        <v>130</v>
      </c>
      <c r="G44" s="30"/>
      <c r="H44" s="143"/>
      <c r="I44" s="31"/>
      <c r="J44" s="31"/>
      <c r="K44" s="31"/>
      <c r="L44" s="31"/>
      <c r="M44" s="32"/>
      <c r="N44" s="32"/>
      <c r="O44" s="33"/>
      <c r="P44" s="30"/>
      <c r="Q44" s="30"/>
      <c r="R44" s="143"/>
      <c r="S44" s="31"/>
      <c r="T44" s="31"/>
      <c r="U44" s="31"/>
      <c r="V44" s="31"/>
      <c r="W44" s="31"/>
      <c r="X44" s="32"/>
      <c r="Y44" s="32"/>
      <c r="Z44" s="33"/>
      <c r="AA44" s="9">
        <v>382.2</v>
      </c>
      <c r="AB44" s="144">
        <f t="shared" si="4"/>
        <v>112.25596200000001</v>
      </c>
      <c r="AC44" s="148">
        <v>38.93</v>
      </c>
      <c r="AD44" s="10">
        <v>249.7</v>
      </c>
      <c r="AE44" s="10">
        <v>138.6</v>
      </c>
      <c r="AF44" s="148">
        <f t="shared" si="5"/>
        <v>59.222222222222221</v>
      </c>
      <c r="AG44" s="18">
        <v>2.9</v>
      </c>
      <c r="AH44" s="18">
        <v>4.2</v>
      </c>
      <c r="AI44" s="11">
        <v>9.6</v>
      </c>
      <c r="AJ44" s="12">
        <v>44.5</v>
      </c>
    </row>
    <row r="45" spans="1:36" x14ac:dyDescent="0.25">
      <c r="A45" s="123">
        <v>60</v>
      </c>
      <c r="B45" s="141">
        <f>(A45-32)*5/9</f>
        <v>15.555555555555555</v>
      </c>
      <c r="C45" s="117">
        <v>45</v>
      </c>
      <c r="D45" s="117">
        <v>1.2</v>
      </c>
      <c r="E45" s="119">
        <v>2.7</v>
      </c>
      <c r="F45" s="12">
        <v>60</v>
      </c>
      <c r="G45" s="9">
        <v>489.5</v>
      </c>
      <c r="H45" s="144">
        <f t="shared" si="0"/>
        <v>143.77104500000002</v>
      </c>
      <c r="I45" s="148">
        <v>20.07</v>
      </c>
      <c r="J45" s="10">
        <v>421.4</v>
      </c>
      <c r="K45" s="10">
        <v>81.8</v>
      </c>
      <c r="L45" s="148">
        <f t="shared" si="1"/>
        <v>27.666666666666668</v>
      </c>
      <c r="M45" s="10">
        <v>7.1</v>
      </c>
      <c r="N45" s="18">
        <v>1.1000000000000001</v>
      </c>
      <c r="O45" s="18">
        <v>2.6</v>
      </c>
      <c r="P45" s="12">
        <v>41.4</v>
      </c>
      <c r="Q45" s="30"/>
      <c r="R45" s="143"/>
      <c r="S45" s="31"/>
      <c r="T45" s="31"/>
      <c r="U45" s="31"/>
      <c r="V45" s="31"/>
      <c r="W45" s="31"/>
      <c r="X45" s="32"/>
      <c r="Y45" s="32"/>
      <c r="Z45" s="33"/>
      <c r="AA45" s="30"/>
      <c r="AB45" s="143"/>
      <c r="AC45" s="31"/>
      <c r="AD45" s="31"/>
      <c r="AE45" s="31"/>
      <c r="AF45" s="31"/>
      <c r="AG45" s="31"/>
      <c r="AH45" s="32"/>
      <c r="AI45" s="47"/>
      <c r="AJ45" s="33"/>
    </row>
    <row r="46" spans="1:36" x14ac:dyDescent="0.25">
      <c r="A46" s="115"/>
      <c r="B46" s="137"/>
      <c r="C46" s="107"/>
      <c r="D46" s="107"/>
      <c r="E46" s="110"/>
      <c r="F46" s="12">
        <v>80</v>
      </c>
      <c r="G46" s="9">
        <v>466.3</v>
      </c>
      <c r="H46" s="144">
        <f t="shared" si="0"/>
        <v>136.956973</v>
      </c>
      <c r="I46" s="148">
        <v>24.59</v>
      </c>
      <c r="J46" s="10">
        <v>382.7</v>
      </c>
      <c r="K46" s="10">
        <v>100.9</v>
      </c>
      <c r="L46" s="148">
        <f t="shared" si="1"/>
        <v>38.277777777777779</v>
      </c>
      <c r="M46" s="10">
        <v>5.6</v>
      </c>
      <c r="N46" s="18">
        <v>1.1000000000000001</v>
      </c>
      <c r="O46" s="18">
        <v>2.6</v>
      </c>
      <c r="P46" s="12">
        <v>43.1</v>
      </c>
      <c r="Q46" s="9">
        <v>473.3</v>
      </c>
      <c r="R46" s="144">
        <f t="shared" si="2"/>
        <v>139.01294300000001</v>
      </c>
      <c r="S46" s="148">
        <v>23.11</v>
      </c>
      <c r="T46" s="10">
        <v>394.8</v>
      </c>
      <c r="U46" s="10">
        <v>94.1</v>
      </c>
      <c r="V46" s="148">
        <f t="shared" si="3"/>
        <v>34.5</v>
      </c>
      <c r="W46" s="10">
        <v>6</v>
      </c>
      <c r="X46" s="18">
        <v>2.4</v>
      </c>
      <c r="Y46" s="18">
        <v>5.5</v>
      </c>
      <c r="Z46" s="12">
        <v>42.5</v>
      </c>
      <c r="AA46" s="9">
        <v>476.9</v>
      </c>
      <c r="AB46" s="144">
        <f t="shared" si="4"/>
        <v>140.07029900000001</v>
      </c>
      <c r="AC46" s="148">
        <v>22.4</v>
      </c>
      <c r="AD46" s="10">
        <v>400.8</v>
      </c>
      <c r="AE46" s="10">
        <v>90.6</v>
      </c>
      <c r="AF46" s="148">
        <f t="shared" si="5"/>
        <v>32.555555555555557</v>
      </c>
      <c r="AG46" s="10">
        <v>6.2</v>
      </c>
      <c r="AH46" s="18">
        <v>4.2</v>
      </c>
      <c r="AI46" s="11">
        <v>9.6</v>
      </c>
      <c r="AJ46" s="12">
        <v>42.3</v>
      </c>
    </row>
    <row r="47" spans="1:36" x14ac:dyDescent="0.25">
      <c r="A47" s="115"/>
      <c r="B47" s="137"/>
      <c r="C47" s="107"/>
      <c r="D47" s="107"/>
      <c r="E47" s="110"/>
      <c r="F47" s="12">
        <v>100</v>
      </c>
      <c r="G47" s="9">
        <v>444.3</v>
      </c>
      <c r="H47" s="144">
        <f t="shared" si="0"/>
        <v>130.49535300000002</v>
      </c>
      <c r="I47" s="148">
        <v>30.58</v>
      </c>
      <c r="J47" s="10">
        <v>340.2</v>
      </c>
      <c r="K47" s="10">
        <v>120</v>
      </c>
      <c r="L47" s="148">
        <f t="shared" si="1"/>
        <v>48.888888888888886</v>
      </c>
      <c r="M47" s="10">
        <v>4.3</v>
      </c>
      <c r="N47" s="18">
        <v>1.1000000000000001</v>
      </c>
      <c r="O47" s="18">
        <v>2.6</v>
      </c>
      <c r="P47" s="12">
        <v>44.9</v>
      </c>
      <c r="Q47" s="9">
        <v>451.2</v>
      </c>
      <c r="R47" s="144">
        <f t="shared" si="2"/>
        <v>132.521952</v>
      </c>
      <c r="S47" s="148">
        <v>28.68</v>
      </c>
      <c r="T47" s="10">
        <v>353.6</v>
      </c>
      <c r="U47" s="10">
        <v>113.5</v>
      </c>
      <c r="V47" s="148">
        <f t="shared" si="3"/>
        <v>45.277777777777779</v>
      </c>
      <c r="W47" s="10">
        <v>4.5999999999999996</v>
      </c>
      <c r="X47" s="18">
        <v>2.4</v>
      </c>
      <c r="Y47" s="18">
        <v>5.5</v>
      </c>
      <c r="Z47" s="12">
        <v>44.4</v>
      </c>
      <c r="AA47" s="9">
        <v>454.7</v>
      </c>
      <c r="AB47" s="144">
        <f t="shared" si="4"/>
        <v>133.549937</v>
      </c>
      <c r="AC47" s="148">
        <v>27.78</v>
      </c>
      <c r="AD47" s="10">
        <v>360.2</v>
      </c>
      <c r="AE47" s="10">
        <v>110.2</v>
      </c>
      <c r="AF47" s="148">
        <f t="shared" si="5"/>
        <v>43.444444444444443</v>
      </c>
      <c r="AG47" s="10">
        <v>4.8</v>
      </c>
      <c r="AH47" s="18">
        <v>4.2</v>
      </c>
      <c r="AI47" s="11">
        <v>9.6</v>
      </c>
      <c r="AJ47" s="12">
        <v>44.1</v>
      </c>
    </row>
    <row r="48" spans="1:36" x14ac:dyDescent="0.25">
      <c r="A48" s="115"/>
      <c r="B48" s="137"/>
      <c r="C48" s="107"/>
      <c r="D48" s="107"/>
      <c r="E48" s="110"/>
      <c r="F48" s="12">
        <v>120</v>
      </c>
      <c r="G48" s="9">
        <v>419</v>
      </c>
      <c r="H48" s="144">
        <f t="shared" si="0"/>
        <v>123.06449000000001</v>
      </c>
      <c r="I48" s="148">
        <v>38.56</v>
      </c>
      <c r="J48" s="10">
        <v>287.7</v>
      </c>
      <c r="K48" s="10">
        <v>139</v>
      </c>
      <c r="L48" s="148">
        <f t="shared" si="1"/>
        <v>59.444444444444443</v>
      </c>
      <c r="M48" s="10">
        <v>3.2</v>
      </c>
      <c r="N48" s="18">
        <v>1.1000000000000001</v>
      </c>
      <c r="O48" s="18">
        <v>2.6</v>
      </c>
      <c r="P48" s="12">
        <v>47.2</v>
      </c>
      <c r="Q48" s="9">
        <v>426.2</v>
      </c>
      <c r="R48" s="144">
        <f t="shared" si="2"/>
        <v>125.179202</v>
      </c>
      <c r="S48" s="148">
        <v>36.159999999999997</v>
      </c>
      <c r="T48" s="10">
        <v>303.10000000000002</v>
      </c>
      <c r="U48" s="10">
        <v>132.80000000000001</v>
      </c>
      <c r="V48" s="148">
        <f t="shared" si="3"/>
        <v>56.000000000000007</v>
      </c>
      <c r="W48" s="10">
        <v>3.5</v>
      </c>
      <c r="X48" s="18">
        <v>2.4</v>
      </c>
      <c r="Y48" s="18">
        <v>5.5</v>
      </c>
      <c r="Z48" s="12">
        <v>46.6</v>
      </c>
      <c r="AA48" s="9">
        <v>429.8</v>
      </c>
      <c r="AB48" s="144">
        <f t="shared" si="4"/>
        <v>126.23655800000002</v>
      </c>
      <c r="AC48" s="148">
        <v>35</v>
      </c>
      <c r="AD48" s="10">
        <v>310.7</v>
      </c>
      <c r="AE48" s="10">
        <v>129.69999999999999</v>
      </c>
      <c r="AF48" s="148">
        <f t="shared" si="5"/>
        <v>54.277777777777771</v>
      </c>
      <c r="AG48" s="10">
        <v>3.6</v>
      </c>
      <c r="AH48" s="18">
        <v>4.2</v>
      </c>
      <c r="AI48" s="11">
        <v>9.6</v>
      </c>
      <c r="AJ48" s="12">
        <v>46.2</v>
      </c>
    </row>
    <row r="49" spans="1:36" x14ac:dyDescent="0.25">
      <c r="A49" s="115"/>
      <c r="B49" s="137"/>
      <c r="C49" s="118"/>
      <c r="D49" s="118"/>
      <c r="E49" s="120"/>
      <c r="F49" s="12">
        <v>130</v>
      </c>
      <c r="G49" s="30"/>
      <c r="H49" s="143"/>
      <c r="I49" s="31"/>
      <c r="J49" s="31"/>
      <c r="K49" s="31"/>
      <c r="L49" s="31"/>
      <c r="M49" s="31"/>
      <c r="N49" s="32"/>
      <c r="O49" s="32"/>
      <c r="P49" s="33"/>
      <c r="Q49" s="30"/>
      <c r="R49" s="143"/>
      <c r="S49" s="31"/>
      <c r="T49" s="31"/>
      <c r="U49" s="31"/>
      <c r="V49" s="31"/>
      <c r="W49" s="31"/>
      <c r="X49" s="32"/>
      <c r="Y49" s="32"/>
      <c r="Z49" s="33"/>
      <c r="AA49" s="9">
        <v>416.3</v>
      </c>
      <c r="AB49" s="144">
        <f t="shared" si="4"/>
        <v>122.27147300000001</v>
      </c>
      <c r="AC49" s="148">
        <v>39.49</v>
      </c>
      <c r="AD49" s="10">
        <v>281.89999999999998</v>
      </c>
      <c r="AE49" s="10">
        <v>139.4</v>
      </c>
      <c r="AF49" s="148">
        <f t="shared" si="5"/>
        <v>59.666666666666664</v>
      </c>
      <c r="AG49" s="10">
        <v>3.1</v>
      </c>
      <c r="AH49" s="18">
        <v>4.2</v>
      </c>
      <c r="AI49" s="18">
        <v>9.6</v>
      </c>
      <c r="AJ49" s="12">
        <v>47.5</v>
      </c>
    </row>
    <row r="50" spans="1:36" x14ac:dyDescent="0.25">
      <c r="A50" s="115"/>
      <c r="B50" s="137"/>
      <c r="C50" s="106">
        <v>67</v>
      </c>
      <c r="D50" s="106">
        <v>2.4</v>
      </c>
      <c r="E50" s="109">
        <v>5.6</v>
      </c>
      <c r="F50" s="12">
        <v>60</v>
      </c>
      <c r="G50" s="9">
        <v>516.79999999999995</v>
      </c>
      <c r="H50" s="144">
        <f t="shared" si="0"/>
        <v>151.78932800000001</v>
      </c>
      <c r="I50" s="148">
        <v>20.55</v>
      </c>
      <c r="J50" s="10">
        <v>447</v>
      </c>
      <c r="K50" s="10">
        <v>83</v>
      </c>
      <c r="L50" s="148">
        <f t="shared" si="1"/>
        <v>28.333333333333332</v>
      </c>
      <c r="M50" s="10">
        <v>7.4</v>
      </c>
      <c r="N50" s="18">
        <v>1.1000000000000001</v>
      </c>
      <c r="O50" s="18">
        <v>2.6</v>
      </c>
      <c r="P50" s="12">
        <v>46.8</v>
      </c>
      <c r="Q50" s="9">
        <v>526</v>
      </c>
      <c r="R50" s="144">
        <f t="shared" si="2"/>
        <v>154.49146000000002</v>
      </c>
      <c r="S50" s="148">
        <v>19.3</v>
      </c>
      <c r="T50" s="10">
        <v>460.5</v>
      </c>
      <c r="U50" s="10">
        <v>75.599999999999994</v>
      </c>
      <c r="V50" s="148">
        <f t="shared" si="3"/>
        <v>24.222222222222218</v>
      </c>
      <c r="W50" s="10">
        <v>8</v>
      </c>
      <c r="X50" s="18">
        <v>2.4</v>
      </c>
      <c r="Y50" s="18">
        <v>5.5</v>
      </c>
      <c r="Z50" s="12">
        <v>46.4</v>
      </c>
      <c r="AA50" s="30"/>
      <c r="AB50" s="143"/>
      <c r="AC50" s="31"/>
      <c r="AD50" s="31"/>
      <c r="AE50" s="31"/>
      <c r="AF50" s="31"/>
      <c r="AG50" s="31"/>
      <c r="AH50" s="32"/>
      <c r="AI50" s="47"/>
      <c r="AJ50" s="33"/>
    </row>
    <row r="51" spans="1:36" x14ac:dyDescent="0.25">
      <c r="A51" s="115"/>
      <c r="B51" s="137"/>
      <c r="C51" s="107"/>
      <c r="D51" s="107"/>
      <c r="E51" s="110"/>
      <c r="F51" s="12">
        <v>80</v>
      </c>
      <c r="G51" s="9">
        <v>488.2</v>
      </c>
      <c r="H51" s="144">
        <f t="shared" si="0"/>
        <v>143.38922200000002</v>
      </c>
      <c r="I51" s="148">
        <v>25.01</v>
      </c>
      <c r="J51" s="10">
        <v>403.2</v>
      </c>
      <c r="K51" s="10">
        <v>101.9</v>
      </c>
      <c r="L51" s="148">
        <f t="shared" si="1"/>
        <v>38.833333333333336</v>
      </c>
      <c r="M51" s="10">
        <v>5.7</v>
      </c>
      <c r="N51" s="18">
        <v>1.1000000000000001</v>
      </c>
      <c r="O51" s="18">
        <v>2.6</v>
      </c>
      <c r="P51" s="12">
        <v>48.1</v>
      </c>
      <c r="Q51" s="9">
        <v>497.3</v>
      </c>
      <c r="R51" s="144">
        <f t="shared" si="2"/>
        <v>146.06198300000003</v>
      </c>
      <c r="S51" s="148">
        <v>23.47</v>
      </c>
      <c r="T51" s="10">
        <v>417.5</v>
      </c>
      <c r="U51" s="10">
        <v>94.8</v>
      </c>
      <c r="V51" s="148">
        <f t="shared" si="3"/>
        <v>34.888888888888886</v>
      </c>
      <c r="W51" s="10">
        <v>6.2</v>
      </c>
      <c r="X51" s="18">
        <v>2.4</v>
      </c>
      <c r="Y51" s="18">
        <v>5.5</v>
      </c>
      <c r="Z51" s="12">
        <v>47.7</v>
      </c>
      <c r="AA51" s="9">
        <v>501.9</v>
      </c>
      <c r="AB51" s="144">
        <f t="shared" si="4"/>
        <v>147.413049</v>
      </c>
      <c r="AC51" s="148">
        <v>22.74</v>
      </c>
      <c r="AD51" s="10">
        <v>424.6</v>
      </c>
      <c r="AE51" s="10">
        <v>91.2</v>
      </c>
      <c r="AF51" s="148">
        <f t="shared" si="5"/>
        <v>32.888888888888886</v>
      </c>
      <c r="AG51" s="10">
        <v>6.5</v>
      </c>
      <c r="AH51" s="18">
        <v>4.2</v>
      </c>
      <c r="AI51" s="11">
        <v>9.6</v>
      </c>
      <c r="AJ51" s="12">
        <v>47.5</v>
      </c>
    </row>
    <row r="52" spans="1:36" x14ac:dyDescent="0.25">
      <c r="A52" s="115"/>
      <c r="B52" s="137"/>
      <c r="C52" s="107"/>
      <c r="D52" s="107"/>
      <c r="E52" s="110"/>
      <c r="F52" s="12">
        <v>100</v>
      </c>
      <c r="G52" s="9">
        <v>461.1</v>
      </c>
      <c r="H52" s="144">
        <f t="shared" si="0"/>
        <v>135.42968100000002</v>
      </c>
      <c r="I52" s="148">
        <v>30.95</v>
      </c>
      <c r="J52" s="10">
        <v>355.8</v>
      </c>
      <c r="K52" s="10">
        <v>120.8</v>
      </c>
      <c r="L52" s="148">
        <f t="shared" si="1"/>
        <v>49.333333333333336</v>
      </c>
      <c r="M52" s="10">
        <v>4.4000000000000004</v>
      </c>
      <c r="N52" s="18">
        <v>1.1000000000000001</v>
      </c>
      <c r="O52" s="18">
        <v>2.6</v>
      </c>
      <c r="P52" s="12">
        <v>49.5</v>
      </c>
      <c r="Q52" s="9">
        <v>469.9</v>
      </c>
      <c r="R52" s="144">
        <f t="shared" si="2"/>
        <v>138.014329</v>
      </c>
      <c r="S52" s="148">
        <v>29</v>
      </c>
      <c r="T52" s="10">
        <v>371.3</v>
      </c>
      <c r="U52" s="10">
        <v>114.1</v>
      </c>
      <c r="V52" s="148">
        <f t="shared" si="3"/>
        <v>45.611111111111114</v>
      </c>
      <c r="W52" s="10">
        <v>4.7</v>
      </c>
      <c r="X52" s="18">
        <v>2.4</v>
      </c>
      <c r="Y52" s="18">
        <v>5.5</v>
      </c>
      <c r="Z52" s="12">
        <v>49</v>
      </c>
      <c r="AA52" s="9">
        <v>474.3</v>
      </c>
      <c r="AB52" s="144">
        <f t="shared" si="4"/>
        <v>139.30665300000001</v>
      </c>
      <c r="AC52" s="148">
        <v>28.06</v>
      </c>
      <c r="AD52" s="10">
        <v>378.9</v>
      </c>
      <c r="AE52" s="10">
        <v>110.7</v>
      </c>
      <c r="AF52" s="148">
        <f t="shared" si="5"/>
        <v>43.722222222222221</v>
      </c>
      <c r="AG52" s="10">
        <v>5</v>
      </c>
      <c r="AH52" s="18">
        <v>4.2</v>
      </c>
      <c r="AI52" s="11">
        <v>9.6</v>
      </c>
      <c r="AJ52" s="12">
        <v>48.8</v>
      </c>
    </row>
    <row r="53" spans="1:36" x14ac:dyDescent="0.25">
      <c r="A53" s="115"/>
      <c r="B53" s="137"/>
      <c r="C53" s="107"/>
      <c r="D53" s="107"/>
      <c r="E53" s="110"/>
      <c r="F53" s="12">
        <v>120</v>
      </c>
      <c r="G53" s="9">
        <v>430.7</v>
      </c>
      <c r="H53" s="144">
        <f t="shared" si="0"/>
        <v>126.50089700000001</v>
      </c>
      <c r="I53" s="148">
        <v>38.869999999999997</v>
      </c>
      <c r="J53" s="10">
        <v>298.39999999999998</v>
      </c>
      <c r="K53" s="10">
        <v>139.5</v>
      </c>
      <c r="L53" s="148">
        <f t="shared" si="1"/>
        <v>59.722222222222221</v>
      </c>
      <c r="M53" s="10">
        <v>3.2</v>
      </c>
      <c r="N53" s="18">
        <v>1.1000000000000001</v>
      </c>
      <c r="O53" s="18">
        <v>2.6</v>
      </c>
      <c r="P53" s="12">
        <v>51.2</v>
      </c>
      <c r="Q53" s="9">
        <v>439.6</v>
      </c>
      <c r="R53" s="144">
        <f t="shared" si="2"/>
        <v>129.11491600000002</v>
      </c>
      <c r="S53" s="148">
        <v>36.42</v>
      </c>
      <c r="T53" s="10">
        <v>315.60000000000002</v>
      </c>
      <c r="U53" s="10">
        <v>133.30000000000001</v>
      </c>
      <c r="V53" s="148">
        <f t="shared" si="3"/>
        <v>56.277777777777786</v>
      </c>
      <c r="W53" s="10">
        <v>3.5</v>
      </c>
      <c r="X53" s="18">
        <v>2.4</v>
      </c>
      <c r="Y53" s="18">
        <v>5.5</v>
      </c>
      <c r="Z53" s="12">
        <v>50.7</v>
      </c>
      <c r="AA53" s="9">
        <v>444</v>
      </c>
      <c r="AB53" s="144">
        <f t="shared" si="4"/>
        <v>130.40724</v>
      </c>
      <c r="AC53" s="148">
        <v>35.229999999999997</v>
      </c>
      <c r="AD53" s="10">
        <v>324.10000000000002</v>
      </c>
      <c r="AE53" s="10">
        <v>130</v>
      </c>
      <c r="AF53" s="148">
        <f t="shared" si="5"/>
        <v>54.444444444444443</v>
      </c>
      <c r="AG53" s="10">
        <v>3.7</v>
      </c>
      <c r="AH53" s="18">
        <v>4.2</v>
      </c>
      <c r="AI53" s="11">
        <v>9.6</v>
      </c>
      <c r="AJ53" s="12">
        <v>50.4</v>
      </c>
    </row>
    <row r="54" spans="1:36" x14ac:dyDescent="0.25">
      <c r="A54" s="115"/>
      <c r="B54" s="137"/>
      <c r="C54" s="118"/>
      <c r="D54" s="118"/>
      <c r="E54" s="120"/>
      <c r="F54" s="12">
        <v>130</v>
      </c>
      <c r="G54" s="30"/>
      <c r="H54" s="143"/>
      <c r="I54" s="31"/>
      <c r="J54" s="31"/>
      <c r="K54" s="31"/>
      <c r="L54" s="31"/>
      <c r="M54" s="31"/>
      <c r="N54" s="32"/>
      <c r="O54" s="32"/>
      <c r="P54" s="33"/>
      <c r="Q54" s="30"/>
      <c r="R54" s="143"/>
      <c r="S54" s="31"/>
      <c r="T54" s="31"/>
      <c r="U54" s="31"/>
      <c r="V54" s="31"/>
      <c r="W54" s="31"/>
      <c r="X54" s="32"/>
      <c r="Y54" s="32"/>
      <c r="Z54" s="33"/>
      <c r="AA54" s="9">
        <v>427.9</v>
      </c>
      <c r="AB54" s="144">
        <f t="shared" si="4"/>
        <v>125.67850900000001</v>
      </c>
      <c r="AC54" s="148">
        <v>39.69</v>
      </c>
      <c r="AD54" s="10">
        <v>292.7</v>
      </c>
      <c r="AE54" s="10">
        <v>139.69999999999999</v>
      </c>
      <c r="AF54" s="148">
        <f t="shared" si="5"/>
        <v>59.833333333333336</v>
      </c>
      <c r="AG54" s="10">
        <v>3.2</v>
      </c>
      <c r="AH54" s="18">
        <v>4.2</v>
      </c>
      <c r="AI54" s="18">
        <v>9.6</v>
      </c>
      <c r="AJ54" s="12">
        <v>51.4</v>
      </c>
    </row>
    <row r="55" spans="1:36" x14ac:dyDescent="0.25">
      <c r="A55" s="115"/>
      <c r="B55" s="137"/>
      <c r="C55" s="106">
        <v>90</v>
      </c>
      <c r="D55" s="106">
        <v>4.2</v>
      </c>
      <c r="E55" s="109">
        <v>9.6</v>
      </c>
      <c r="F55" s="12">
        <v>60</v>
      </c>
      <c r="G55" s="9">
        <v>530.1</v>
      </c>
      <c r="H55" s="144">
        <f t="shared" si="0"/>
        <v>155.69567100000003</v>
      </c>
      <c r="I55" s="148">
        <v>20.79</v>
      </c>
      <c r="J55" s="10">
        <v>459.5</v>
      </c>
      <c r="K55" s="10">
        <v>83.6</v>
      </c>
      <c r="L55" s="148">
        <f t="shared" si="1"/>
        <v>28.666666666666668</v>
      </c>
      <c r="M55" s="10">
        <v>7.5</v>
      </c>
      <c r="N55" s="18">
        <v>1.1000000000000001</v>
      </c>
      <c r="O55" s="18">
        <v>2.6</v>
      </c>
      <c r="P55" s="12">
        <v>49.8</v>
      </c>
      <c r="Q55" s="9">
        <v>540.6</v>
      </c>
      <c r="R55" s="144">
        <f t="shared" si="2"/>
        <v>158.77962600000001</v>
      </c>
      <c r="S55" s="148">
        <v>19.52</v>
      </c>
      <c r="T55" s="10">
        <v>474.3</v>
      </c>
      <c r="U55" s="10">
        <v>76</v>
      </c>
      <c r="V55" s="148">
        <f t="shared" si="3"/>
        <v>24.444444444444443</v>
      </c>
      <c r="W55" s="10">
        <v>8.1</v>
      </c>
      <c r="X55" s="18">
        <v>2.4</v>
      </c>
      <c r="Y55" s="18">
        <v>5.5</v>
      </c>
      <c r="Z55" s="12">
        <v>49.5</v>
      </c>
      <c r="AA55" s="30"/>
      <c r="AB55" s="143"/>
      <c r="AC55" s="31"/>
      <c r="AD55" s="31"/>
      <c r="AE55" s="31"/>
      <c r="AF55" s="31"/>
      <c r="AG55" s="31"/>
      <c r="AH55" s="32"/>
      <c r="AI55" s="47"/>
      <c r="AJ55" s="33"/>
    </row>
    <row r="56" spans="1:36" x14ac:dyDescent="0.25">
      <c r="A56" s="115"/>
      <c r="B56" s="137"/>
      <c r="C56" s="107"/>
      <c r="D56" s="107"/>
      <c r="E56" s="110"/>
      <c r="F56" s="12">
        <v>80</v>
      </c>
      <c r="G56" s="9">
        <v>498.8</v>
      </c>
      <c r="H56" s="144">
        <f t="shared" si="0"/>
        <v>146.50254800000002</v>
      </c>
      <c r="I56" s="148">
        <v>25.22</v>
      </c>
      <c r="J56" s="10">
        <v>413.1</v>
      </c>
      <c r="K56" s="10">
        <v>102.4</v>
      </c>
      <c r="L56" s="148">
        <f t="shared" si="1"/>
        <v>39.111111111111114</v>
      </c>
      <c r="M56" s="10">
        <v>5.8</v>
      </c>
      <c r="N56" s="18">
        <v>1.1000000000000001</v>
      </c>
      <c r="O56" s="18">
        <v>2.6</v>
      </c>
      <c r="P56" s="12">
        <v>50.9</v>
      </c>
      <c r="Q56" s="9">
        <v>509</v>
      </c>
      <c r="R56" s="144">
        <f t="shared" si="2"/>
        <v>149.49839</v>
      </c>
      <c r="S56" s="148">
        <v>23.66</v>
      </c>
      <c r="T56" s="10">
        <v>428.6</v>
      </c>
      <c r="U56" s="10">
        <v>95.2</v>
      </c>
      <c r="V56" s="148">
        <f t="shared" si="3"/>
        <v>35.111111111111114</v>
      </c>
      <c r="W56" s="10">
        <v>6.3</v>
      </c>
      <c r="X56" s="18">
        <v>2.4</v>
      </c>
      <c r="Y56" s="18">
        <v>5.5</v>
      </c>
      <c r="Z56" s="12">
        <v>50.5</v>
      </c>
      <c r="AA56" s="9">
        <v>514.20000000000005</v>
      </c>
      <c r="AB56" s="144">
        <f t="shared" si="4"/>
        <v>151.02568200000002</v>
      </c>
      <c r="AC56" s="148">
        <v>22.91</v>
      </c>
      <c r="AD56" s="10">
        <v>436.3</v>
      </c>
      <c r="AE56" s="10">
        <v>91.5</v>
      </c>
      <c r="AF56" s="148">
        <f t="shared" si="5"/>
        <v>33.055555555555557</v>
      </c>
      <c r="AG56" s="10">
        <v>6.6</v>
      </c>
      <c r="AH56" s="18">
        <v>4.2</v>
      </c>
      <c r="AI56" s="11">
        <v>9.6</v>
      </c>
      <c r="AJ56" s="12">
        <v>50.3</v>
      </c>
    </row>
    <row r="57" spans="1:36" x14ac:dyDescent="0.25">
      <c r="A57" s="115"/>
      <c r="B57" s="137"/>
      <c r="C57" s="107"/>
      <c r="D57" s="107"/>
      <c r="E57" s="110"/>
      <c r="F57" s="12">
        <v>100</v>
      </c>
      <c r="G57" s="9">
        <v>469.3</v>
      </c>
      <c r="H57" s="144">
        <f t="shared" si="0"/>
        <v>137.83810300000002</v>
      </c>
      <c r="I57" s="148">
        <v>31.14</v>
      </c>
      <c r="J57" s="10">
        <v>363.3</v>
      </c>
      <c r="K57" s="10">
        <v>121.1</v>
      </c>
      <c r="L57" s="148">
        <f t="shared" si="1"/>
        <v>49.5</v>
      </c>
      <c r="M57" s="10">
        <v>4.4000000000000004</v>
      </c>
      <c r="N57" s="18">
        <v>1.1000000000000001</v>
      </c>
      <c r="O57" s="18">
        <v>2.6</v>
      </c>
      <c r="P57" s="12">
        <v>52</v>
      </c>
      <c r="Q57" s="9">
        <v>478.9</v>
      </c>
      <c r="R57" s="144">
        <f t="shared" si="2"/>
        <v>140.65771900000001</v>
      </c>
      <c r="S57" s="148">
        <v>29.15</v>
      </c>
      <c r="T57" s="10">
        <v>379.8</v>
      </c>
      <c r="U57" s="10">
        <v>114.4</v>
      </c>
      <c r="V57" s="148">
        <f t="shared" si="3"/>
        <v>45.777777777777779</v>
      </c>
      <c r="W57" s="10">
        <v>4.8</v>
      </c>
      <c r="X57" s="18">
        <v>2.4</v>
      </c>
      <c r="Y57" s="18">
        <v>5.5</v>
      </c>
      <c r="Z57" s="12">
        <v>51.6</v>
      </c>
      <c r="AA57" s="9">
        <v>483.9</v>
      </c>
      <c r="AB57" s="144">
        <f t="shared" si="4"/>
        <v>142.12626900000001</v>
      </c>
      <c r="AC57" s="148">
        <v>28.2</v>
      </c>
      <c r="AD57" s="10">
        <v>388</v>
      </c>
      <c r="AE57" s="10">
        <v>110.9</v>
      </c>
      <c r="AF57" s="148">
        <f t="shared" si="5"/>
        <v>43.833333333333336</v>
      </c>
      <c r="AG57" s="10">
        <v>5</v>
      </c>
      <c r="AH57" s="18">
        <v>4.2</v>
      </c>
      <c r="AI57" s="11">
        <v>9.6</v>
      </c>
      <c r="AJ57" s="12">
        <v>51.4</v>
      </c>
    </row>
    <row r="58" spans="1:36" x14ac:dyDescent="0.25">
      <c r="A58" s="115"/>
      <c r="B58" s="137"/>
      <c r="C58" s="107"/>
      <c r="D58" s="118"/>
      <c r="E58" s="110"/>
      <c r="F58" s="12">
        <v>120</v>
      </c>
      <c r="G58" s="9">
        <v>436.3</v>
      </c>
      <c r="H58" s="144">
        <f t="shared" si="0"/>
        <v>128.14567300000002</v>
      </c>
      <c r="I58" s="148">
        <v>39.03</v>
      </c>
      <c r="J58" s="10">
        <v>303.39999999999998</v>
      </c>
      <c r="K58" s="10">
        <v>139.80000000000001</v>
      </c>
      <c r="L58" s="148">
        <f t="shared" si="1"/>
        <v>59.888888888888886</v>
      </c>
      <c r="M58" s="10">
        <v>3.3</v>
      </c>
      <c r="N58" s="18">
        <v>1.1000000000000001</v>
      </c>
      <c r="O58" s="18">
        <v>2.6</v>
      </c>
      <c r="P58" s="12">
        <v>53.3</v>
      </c>
      <c r="Q58" s="9">
        <v>446</v>
      </c>
      <c r="R58" s="144">
        <f t="shared" si="2"/>
        <v>130.99466000000001</v>
      </c>
      <c r="S58" s="148">
        <v>36.549999999999997</v>
      </c>
      <c r="T58" s="10">
        <v>321.60000000000002</v>
      </c>
      <c r="U58" s="10">
        <v>133.5</v>
      </c>
      <c r="V58" s="148">
        <f t="shared" si="3"/>
        <v>56.388888888888886</v>
      </c>
      <c r="W58" s="10">
        <v>3.6</v>
      </c>
      <c r="X58" s="18">
        <v>2.4</v>
      </c>
      <c r="Y58" s="18">
        <v>5.5</v>
      </c>
      <c r="Z58" s="12">
        <v>52.9</v>
      </c>
      <c r="AA58" s="9">
        <v>450.9</v>
      </c>
      <c r="AB58" s="144">
        <f t="shared" si="4"/>
        <v>132.43383900000001</v>
      </c>
      <c r="AC58" s="148">
        <v>35.340000000000003</v>
      </c>
      <c r="AD58" s="10">
        <v>330.6</v>
      </c>
      <c r="AE58" s="10">
        <v>130.19999999999999</v>
      </c>
      <c r="AF58" s="148">
        <f t="shared" si="5"/>
        <v>54.55555555555555</v>
      </c>
      <c r="AG58" s="10">
        <v>3.7</v>
      </c>
      <c r="AH58" s="18">
        <v>4.2</v>
      </c>
      <c r="AI58" s="11">
        <v>9.6</v>
      </c>
      <c r="AJ58" s="12">
        <v>52.7</v>
      </c>
    </row>
    <row r="59" spans="1:36" x14ac:dyDescent="0.25">
      <c r="A59" s="122"/>
      <c r="B59" s="140"/>
      <c r="C59" s="118"/>
      <c r="D59" s="10">
        <v>4.0999999999999996</v>
      </c>
      <c r="E59" s="120"/>
      <c r="F59" s="12">
        <v>130</v>
      </c>
      <c r="G59" s="30"/>
      <c r="H59" s="143"/>
      <c r="I59" s="31"/>
      <c r="J59" s="31"/>
      <c r="K59" s="31"/>
      <c r="L59" s="31"/>
      <c r="M59" s="31"/>
      <c r="N59" s="32"/>
      <c r="O59" s="32"/>
      <c r="P59" s="33"/>
      <c r="Q59" s="30"/>
      <c r="R59" s="143"/>
      <c r="S59" s="31"/>
      <c r="T59" s="31"/>
      <c r="U59" s="31"/>
      <c r="V59" s="31"/>
      <c r="W59" s="31"/>
      <c r="X59" s="32"/>
      <c r="Y59" s="32"/>
      <c r="Z59" s="33"/>
      <c r="AA59" s="9">
        <v>433.4</v>
      </c>
      <c r="AB59" s="144">
        <f t="shared" si="4"/>
        <v>127.293914</v>
      </c>
      <c r="AC59" s="148">
        <v>39.79</v>
      </c>
      <c r="AD59" s="10">
        <v>297.89999999999998</v>
      </c>
      <c r="AE59" s="10">
        <v>139.80000000000001</v>
      </c>
      <c r="AF59" s="148">
        <f t="shared" si="5"/>
        <v>59.888888888888886</v>
      </c>
      <c r="AG59" s="10">
        <v>3.2</v>
      </c>
      <c r="AH59" s="18">
        <v>4.2</v>
      </c>
      <c r="AI59" s="18">
        <v>9.6</v>
      </c>
      <c r="AJ59" s="12">
        <v>53.4</v>
      </c>
    </row>
    <row r="60" spans="1:36" x14ac:dyDescent="0.25">
      <c r="A60" s="123">
        <v>70</v>
      </c>
      <c r="B60" s="141">
        <f>(A60-32)*5/9</f>
        <v>21.111111111111111</v>
      </c>
      <c r="C60" s="106">
        <v>45</v>
      </c>
      <c r="D60" s="106">
        <v>1.2</v>
      </c>
      <c r="E60" s="109">
        <v>2.7</v>
      </c>
      <c r="F60" s="12">
        <v>60</v>
      </c>
      <c r="G60" s="9">
        <v>552.4</v>
      </c>
      <c r="H60" s="144">
        <f t="shared" si="0"/>
        <v>162.24540400000001</v>
      </c>
      <c r="I60" s="148">
        <v>21.2</v>
      </c>
      <c r="J60" s="10">
        <v>480.4</v>
      </c>
      <c r="K60" s="10">
        <v>84.6</v>
      </c>
      <c r="L60" s="148">
        <f t="shared" si="1"/>
        <v>29.222222222222221</v>
      </c>
      <c r="M60" s="10">
        <v>7.6</v>
      </c>
      <c r="N60" s="18">
        <v>1.1000000000000001</v>
      </c>
      <c r="O60" s="18">
        <v>2.6</v>
      </c>
      <c r="P60" s="12">
        <v>48.7</v>
      </c>
      <c r="Q60" s="9">
        <v>561.5</v>
      </c>
      <c r="R60" s="144">
        <f t="shared" si="2"/>
        <v>164.91816500000002</v>
      </c>
      <c r="S60" s="148">
        <v>19.850000000000001</v>
      </c>
      <c r="T60" s="10">
        <v>494.1</v>
      </c>
      <c r="U60" s="10">
        <v>76.7</v>
      </c>
      <c r="V60" s="148">
        <f t="shared" si="3"/>
        <v>24.833333333333332</v>
      </c>
      <c r="W60" s="10">
        <v>8.3000000000000007</v>
      </c>
      <c r="X60" s="18">
        <v>2.4</v>
      </c>
      <c r="Y60" s="18">
        <v>5.5</v>
      </c>
      <c r="Z60" s="12">
        <v>48.1</v>
      </c>
      <c r="AA60" s="30"/>
      <c r="AB60" s="143"/>
      <c r="AC60" s="31"/>
      <c r="AD60" s="31"/>
      <c r="AE60" s="31"/>
      <c r="AF60" s="31"/>
      <c r="AG60" s="31"/>
      <c r="AH60" s="32"/>
      <c r="AI60" s="47"/>
      <c r="AJ60" s="33"/>
    </row>
    <row r="61" spans="1:36" x14ac:dyDescent="0.25">
      <c r="A61" s="115"/>
      <c r="B61" s="137"/>
      <c r="C61" s="107"/>
      <c r="D61" s="107"/>
      <c r="E61" s="110"/>
      <c r="F61" s="12">
        <v>80</v>
      </c>
      <c r="G61" s="9">
        <v>525.5</v>
      </c>
      <c r="H61" s="144">
        <f t="shared" si="0"/>
        <v>154.344605</v>
      </c>
      <c r="I61" s="148">
        <v>25.76</v>
      </c>
      <c r="J61" s="10">
        <v>437.9</v>
      </c>
      <c r="K61" s="10">
        <v>103.6</v>
      </c>
      <c r="L61" s="148">
        <f t="shared" si="1"/>
        <v>39.777777777777779</v>
      </c>
      <c r="M61" s="10">
        <v>6</v>
      </c>
      <c r="N61" s="18">
        <v>1.1000000000000001</v>
      </c>
      <c r="O61" s="18">
        <v>2.6</v>
      </c>
      <c r="P61" s="12">
        <v>50.6</v>
      </c>
      <c r="Q61" s="9">
        <v>534.70000000000005</v>
      </c>
      <c r="R61" s="144">
        <f t="shared" si="2"/>
        <v>157.04673700000004</v>
      </c>
      <c r="S61" s="148">
        <v>24.07</v>
      </c>
      <c r="T61" s="10">
        <v>452.9</v>
      </c>
      <c r="U61" s="10">
        <v>96</v>
      </c>
      <c r="V61" s="148">
        <f t="shared" si="3"/>
        <v>35.555555555555557</v>
      </c>
      <c r="W61" s="10">
        <v>6.5</v>
      </c>
      <c r="X61" s="18">
        <v>2.4</v>
      </c>
      <c r="Y61" s="18">
        <v>5.5</v>
      </c>
      <c r="Z61" s="12">
        <v>49.9</v>
      </c>
      <c r="AA61" s="9">
        <v>539.4</v>
      </c>
      <c r="AB61" s="144">
        <f t="shared" si="4"/>
        <v>158.42717400000001</v>
      </c>
      <c r="AC61" s="148">
        <v>23.27</v>
      </c>
      <c r="AD61" s="10">
        <v>460.3</v>
      </c>
      <c r="AE61" s="10">
        <v>92.1</v>
      </c>
      <c r="AF61" s="148">
        <f t="shared" si="5"/>
        <v>33.388888888888886</v>
      </c>
      <c r="AG61" s="10">
        <v>6.8</v>
      </c>
      <c r="AH61" s="18">
        <v>4.2</v>
      </c>
      <c r="AI61" s="11">
        <v>9.6</v>
      </c>
      <c r="AJ61" s="12">
        <v>49.6</v>
      </c>
    </row>
    <row r="62" spans="1:36" x14ac:dyDescent="0.25">
      <c r="A62" s="115"/>
      <c r="B62" s="137"/>
      <c r="C62" s="107"/>
      <c r="D62" s="107"/>
      <c r="E62" s="110"/>
      <c r="F62" s="12">
        <v>100</v>
      </c>
      <c r="G62" s="9">
        <v>499.2</v>
      </c>
      <c r="H62" s="144">
        <f t="shared" si="0"/>
        <v>146.62003200000001</v>
      </c>
      <c r="I62" s="148">
        <v>31.83</v>
      </c>
      <c r="J62" s="10">
        <v>390.9</v>
      </c>
      <c r="K62" s="10">
        <v>122.5</v>
      </c>
      <c r="L62" s="148">
        <f t="shared" si="1"/>
        <v>50.277777777777779</v>
      </c>
      <c r="M62" s="10">
        <v>4.5999999999999996</v>
      </c>
      <c r="N62" s="18">
        <v>1.1000000000000001</v>
      </c>
      <c r="O62" s="18">
        <v>2.6</v>
      </c>
      <c r="P62" s="12">
        <v>52.6</v>
      </c>
      <c r="Q62" s="9">
        <v>508.5</v>
      </c>
      <c r="R62" s="144">
        <f t="shared" si="2"/>
        <v>149.35153500000001</v>
      </c>
      <c r="S62" s="148">
        <v>29.67</v>
      </c>
      <c r="T62" s="10">
        <v>407.6</v>
      </c>
      <c r="U62" s="10">
        <v>115.3</v>
      </c>
      <c r="V62" s="148">
        <f t="shared" si="3"/>
        <v>46.277777777777779</v>
      </c>
      <c r="W62" s="10">
        <v>5</v>
      </c>
      <c r="X62" s="18">
        <v>2.4</v>
      </c>
      <c r="Y62" s="18">
        <v>5.5</v>
      </c>
      <c r="Z62" s="12">
        <v>51.9</v>
      </c>
      <c r="AA62" s="9">
        <v>513.20000000000005</v>
      </c>
      <c r="AB62" s="144">
        <f t="shared" si="4"/>
        <v>150.73197200000001</v>
      </c>
      <c r="AC62" s="148">
        <v>28.64</v>
      </c>
      <c r="AD62" s="10">
        <v>415.8</v>
      </c>
      <c r="AE62" s="10">
        <v>111.6</v>
      </c>
      <c r="AF62" s="148">
        <f t="shared" si="5"/>
        <v>44.222222222222221</v>
      </c>
      <c r="AG62" s="10">
        <v>5.3</v>
      </c>
      <c r="AH62" s="18">
        <v>4.2</v>
      </c>
      <c r="AI62" s="11">
        <v>9.6</v>
      </c>
      <c r="AJ62" s="12">
        <v>51.6</v>
      </c>
    </row>
    <row r="63" spans="1:36" x14ac:dyDescent="0.25">
      <c r="A63" s="115"/>
      <c r="B63" s="137"/>
      <c r="C63" s="118"/>
      <c r="D63" s="118"/>
      <c r="E63" s="120"/>
      <c r="F63" s="12">
        <v>120</v>
      </c>
      <c r="G63" s="30"/>
      <c r="H63" s="143"/>
      <c r="I63" s="31"/>
      <c r="J63" s="31"/>
      <c r="K63" s="31"/>
      <c r="L63" s="31"/>
      <c r="M63" s="31"/>
      <c r="N63" s="32"/>
      <c r="O63" s="32"/>
      <c r="P63" s="33"/>
      <c r="Q63" s="58">
        <v>478.3</v>
      </c>
      <c r="R63" s="144">
        <f t="shared" si="2"/>
        <v>140.48149300000003</v>
      </c>
      <c r="S63" s="148">
        <v>37.200000000000003</v>
      </c>
      <c r="T63" s="59">
        <v>351.7</v>
      </c>
      <c r="U63" s="59">
        <v>134.4</v>
      </c>
      <c r="V63" s="148">
        <f t="shared" si="3"/>
        <v>56.888888888888886</v>
      </c>
      <c r="W63" s="59">
        <v>3.8</v>
      </c>
      <c r="X63" s="60">
        <v>2.4</v>
      </c>
      <c r="Y63" s="60">
        <v>5.5</v>
      </c>
      <c r="Z63" s="61">
        <v>54.4</v>
      </c>
      <c r="AA63" s="9">
        <v>483.2</v>
      </c>
      <c r="AB63" s="144">
        <f t="shared" si="4"/>
        <v>141.920672</v>
      </c>
      <c r="AC63" s="148">
        <v>35.89</v>
      </c>
      <c r="AD63" s="10">
        <v>361.1</v>
      </c>
      <c r="AE63" s="10">
        <v>130.9</v>
      </c>
      <c r="AF63" s="148">
        <f t="shared" si="5"/>
        <v>54.944444444444443</v>
      </c>
      <c r="AG63" s="10">
        <v>3.9</v>
      </c>
      <c r="AH63" s="18">
        <v>4.2</v>
      </c>
      <c r="AI63" s="18">
        <v>9.6</v>
      </c>
      <c r="AJ63" s="12">
        <v>54</v>
      </c>
    </row>
    <row r="64" spans="1:36" x14ac:dyDescent="0.25">
      <c r="A64" s="115"/>
      <c r="B64" s="137"/>
      <c r="C64" s="106">
        <v>67</v>
      </c>
      <c r="D64" s="106">
        <v>2.4</v>
      </c>
      <c r="E64" s="109">
        <v>5.6</v>
      </c>
      <c r="F64" s="12">
        <v>60</v>
      </c>
      <c r="G64" s="9">
        <v>588</v>
      </c>
      <c r="H64" s="144">
        <f t="shared" si="0"/>
        <v>172.70148</v>
      </c>
      <c r="I64" s="148">
        <v>21.91</v>
      </c>
      <c r="J64" s="10">
        <v>513.5</v>
      </c>
      <c r="K64" s="10">
        <v>86.2</v>
      </c>
      <c r="L64" s="148">
        <f t="shared" si="1"/>
        <v>30.111111111111111</v>
      </c>
      <c r="M64" s="10">
        <v>7.9</v>
      </c>
      <c r="N64" s="18">
        <v>1.1000000000000001</v>
      </c>
      <c r="O64" s="18">
        <v>2.6</v>
      </c>
      <c r="P64" s="12">
        <v>54.8</v>
      </c>
      <c r="Q64" s="9">
        <v>600.4</v>
      </c>
      <c r="R64" s="144">
        <f t="shared" si="2"/>
        <v>176.34348400000002</v>
      </c>
      <c r="S64" s="148">
        <v>20.51</v>
      </c>
      <c r="T64" s="10">
        <v>530.70000000000005</v>
      </c>
      <c r="U64" s="10">
        <v>77.8</v>
      </c>
      <c r="V64" s="148">
        <f t="shared" si="3"/>
        <v>25.444444444444443</v>
      </c>
      <c r="W64" s="10">
        <v>8.6</v>
      </c>
      <c r="X64" s="18">
        <v>2.4</v>
      </c>
      <c r="Y64" s="18">
        <v>5.5</v>
      </c>
      <c r="Z64" s="12">
        <v>54.3</v>
      </c>
      <c r="AA64" s="30"/>
      <c r="AB64" s="143"/>
      <c r="AC64" s="31"/>
      <c r="AD64" s="31"/>
      <c r="AE64" s="31"/>
      <c r="AF64" s="31"/>
      <c r="AG64" s="31"/>
      <c r="AH64" s="32"/>
      <c r="AI64" s="47"/>
      <c r="AJ64" s="33"/>
    </row>
    <row r="65" spans="1:36" x14ac:dyDescent="0.25">
      <c r="A65" s="115"/>
      <c r="B65" s="137"/>
      <c r="C65" s="107"/>
      <c r="D65" s="107"/>
      <c r="E65" s="110"/>
      <c r="F65" s="12">
        <v>80</v>
      </c>
      <c r="G65" s="9">
        <v>554.20000000000005</v>
      </c>
      <c r="H65" s="144">
        <f t="shared" si="0"/>
        <v>162.77408200000002</v>
      </c>
      <c r="I65" s="148">
        <v>26.38</v>
      </c>
      <c r="J65" s="10">
        <v>464.5</v>
      </c>
      <c r="K65" s="10">
        <v>104.9</v>
      </c>
      <c r="L65" s="148">
        <f t="shared" si="1"/>
        <v>40.5</v>
      </c>
      <c r="M65" s="10">
        <v>6.2</v>
      </c>
      <c r="N65" s="18">
        <v>1.1000000000000001</v>
      </c>
      <c r="O65" s="18">
        <v>2.6</v>
      </c>
      <c r="P65" s="12">
        <v>56.3</v>
      </c>
      <c r="Q65" s="9">
        <v>566.5</v>
      </c>
      <c r="R65" s="144">
        <f t="shared" si="2"/>
        <v>166.38671500000001</v>
      </c>
      <c r="S65" s="148">
        <v>24.63</v>
      </c>
      <c r="T65" s="10">
        <v>482.8</v>
      </c>
      <c r="U65" s="10">
        <v>96.9</v>
      </c>
      <c r="V65" s="148">
        <f t="shared" si="3"/>
        <v>36.055555555555557</v>
      </c>
      <c r="W65" s="10">
        <v>6.7</v>
      </c>
      <c r="X65" s="18">
        <v>2.4</v>
      </c>
      <c r="Y65" s="18">
        <v>5.5</v>
      </c>
      <c r="Z65" s="12">
        <v>55.7</v>
      </c>
      <c r="AA65" s="9">
        <v>572.70000000000005</v>
      </c>
      <c r="AB65" s="144">
        <f t="shared" si="4"/>
        <v>168.20771700000003</v>
      </c>
      <c r="AC65" s="148">
        <v>23.79</v>
      </c>
      <c r="AD65" s="10">
        <v>491.9</v>
      </c>
      <c r="AE65" s="10">
        <v>92.8</v>
      </c>
      <c r="AF65" s="148">
        <f t="shared" si="5"/>
        <v>33.777777777777779</v>
      </c>
      <c r="AG65" s="10">
        <v>7.1</v>
      </c>
      <c r="AH65" s="18">
        <v>4.2</v>
      </c>
      <c r="AI65" s="11">
        <v>9.6</v>
      </c>
      <c r="AJ65" s="12">
        <v>55.4</v>
      </c>
    </row>
    <row r="66" spans="1:36" x14ac:dyDescent="0.25">
      <c r="A66" s="115"/>
      <c r="B66" s="137"/>
      <c r="C66" s="107"/>
      <c r="D66" s="107"/>
      <c r="E66" s="110"/>
      <c r="F66" s="12">
        <v>100</v>
      </c>
      <c r="G66" s="9">
        <v>521.5</v>
      </c>
      <c r="H66" s="144">
        <f t="shared" si="0"/>
        <v>153.16976500000001</v>
      </c>
      <c r="I66" s="148">
        <v>32.380000000000003</v>
      </c>
      <c r="J66" s="10">
        <v>411.3</v>
      </c>
      <c r="K66" s="10">
        <v>123.5</v>
      </c>
      <c r="L66" s="148">
        <f t="shared" si="1"/>
        <v>50.833333333333336</v>
      </c>
      <c r="M66" s="10">
        <v>4.7</v>
      </c>
      <c r="N66" s="18">
        <v>1.1000000000000001</v>
      </c>
      <c r="O66" s="18">
        <v>2.6</v>
      </c>
      <c r="P66" s="12">
        <v>57.8</v>
      </c>
      <c r="Q66" s="9">
        <v>533.5</v>
      </c>
      <c r="R66" s="144">
        <f t="shared" si="2"/>
        <v>156.69428500000001</v>
      </c>
      <c r="S66" s="148">
        <v>30.15</v>
      </c>
      <c r="T66" s="10">
        <v>431</v>
      </c>
      <c r="U66" s="10">
        <v>116</v>
      </c>
      <c r="V66" s="148">
        <f t="shared" si="3"/>
        <v>46.666666666666664</v>
      </c>
      <c r="W66" s="10">
        <v>5.2</v>
      </c>
      <c r="X66" s="18">
        <v>2.4</v>
      </c>
      <c r="Y66" s="18">
        <v>5.5</v>
      </c>
      <c r="Z66" s="12">
        <v>57.2</v>
      </c>
      <c r="AA66" s="9">
        <v>539.70000000000005</v>
      </c>
      <c r="AB66" s="144">
        <f t="shared" si="4"/>
        <v>158.51528700000003</v>
      </c>
      <c r="AC66" s="148">
        <v>29.08</v>
      </c>
      <c r="AD66" s="10">
        <v>440.8</v>
      </c>
      <c r="AE66" s="10">
        <v>112.2</v>
      </c>
      <c r="AF66" s="148">
        <f t="shared" si="5"/>
        <v>44.555555555555557</v>
      </c>
      <c r="AG66" s="10">
        <v>5.4</v>
      </c>
      <c r="AH66" s="18">
        <v>4.2</v>
      </c>
      <c r="AI66" s="11">
        <v>9.6</v>
      </c>
      <c r="AJ66" s="12">
        <v>57</v>
      </c>
    </row>
    <row r="67" spans="1:36" x14ac:dyDescent="0.25">
      <c r="A67" s="115"/>
      <c r="B67" s="137"/>
      <c r="C67" s="118"/>
      <c r="D67" s="118"/>
      <c r="E67" s="120"/>
      <c r="F67" s="12">
        <v>120</v>
      </c>
      <c r="G67" s="30"/>
      <c r="H67" s="143"/>
      <c r="I67" s="31"/>
      <c r="J67" s="31"/>
      <c r="K67" s="31"/>
      <c r="L67" s="31"/>
      <c r="M67" s="31"/>
      <c r="N67" s="32"/>
      <c r="O67" s="32"/>
      <c r="P67" s="33"/>
      <c r="Q67" s="9">
        <v>496.3</v>
      </c>
      <c r="R67" s="144">
        <f t="shared" si="2"/>
        <v>145.76827300000002</v>
      </c>
      <c r="S67" s="148">
        <v>37.590000000000003</v>
      </c>
      <c r="T67" s="10">
        <v>368.3</v>
      </c>
      <c r="U67" s="10">
        <v>135</v>
      </c>
      <c r="V67" s="148">
        <f t="shared" si="3"/>
        <v>57.222222222222221</v>
      </c>
      <c r="W67" s="10">
        <v>3.9</v>
      </c>
      <c r="X67" s="18">
        <v>2.4</v>
      </c>
      <c r="Y67" s="18">
        <v>5.5</v>
      </c>
      <c r="Z67" s="12">
        <v>59.1</v>
      </c>
      <c r="AA67" s="9">
        <v>502.5</v>
      </c>
      <c r="AB67" s="144">
        <f t="shared" si="4"/>
        <v>147.58927500000001</v>
      </c>
      <c r="AC67" s="148">
        <v>36.24</v>
      </c>
      <c r="AD67" s="10">
        <v>379.2</v>
      </c>
      <c r="AE67" s="10">
        <v>131.4</v>
      </c>
      <c r="AF67" s="148">
        <f t="shared" si="5"/>
        <v>55.222222222222221</v>
      </c>
      <c r="AG67" s="10">
        <v>4.0999999999999996</v>
      </c>
      <c r="AH67" s="18">
        <v>4.2</v>
      </c>
      <c r="AI67" s="18">
        <v>9.6</v>
      </c>
      <c r="AJ67" s="12">
        <v>58.8</v>
      </c>
    </row>
    <row r="68" spans="1:36" x14ac:dyDescent="0.25">
      <c r="A68" s="115"/>
      <c r="B68" s="137"/>
      <c r="C68" s="106">
        <v>90</v>
      </c>
      <c r="D68" s="106">
        <v>4.2</v>
      </c>
      <c r="E68" s="109">
        <v>9.6</v>
      </c>
      <c r="F68" s="12">
        <v>60</v>
      </c>
      <c r="G68" s="9">
        <v>605.6</v>
      </c>
      <c r="H68" s="144">
        <f t="shared" si="0"/>
        <v>177.87077600000003</v>
      </c>
      <c r="I68" s="148">
        <v>22.28</v>
      </c>
      <c r="J68" s="10">
        <v>529.9</v>
      </c>
      <c r="K68" s="10">
        <v>87.1</v>
      </c>
      <c r="L68" s="148">
        <f t="shared" si="1"/>
        <v>30.611111111111111</v>
      </c>
      <c r="M68" s="10">
        <v>8</v>
      </c>
      <c r="N68" s="18">
        <v>1.1000000000000001</v>
      </c>
      <c r="O68" s="18">
        <v>2.6</v>
      </c>
      <c r="P68" s="12">
        <v>58.2</v>
      </c>
      <c r="Q68" s="9">
        <v>619.9</v>
      </c>
      <c r="R68" s="144">
        <f t="shared" si="2"/>
        <v>182.070829</v>
      </c>
      <c r="S68" s="148">
        <v>20.85</v>
      </c>
      <c r="T68" s="10">
        <v>549</v>
      </c>
      <c r="U68" s="10">
        <v>78.400000000000006</v>
      </c>
      <c r="V68" s="148">
        <f t="shared" si="3"/>
        <v>25.777777777777782</v>
      </c>
      <c r="W68" s="10">
        <v>8.6999999999999993</v>
      </c>
      <c r="X68" s="18">
        <v>2.4</v>
      </c>
      <c r="Y68" s="18">
        <v>5.5</v>
      </c>
      <c r="Z68" s="12">
        <v>57.8</v>
      </c>
      <c r="AA68" s="30"/>
      <c r="AB68" s="143"/>
      <c r="AC68" s="31"/>
      <c r="AD68" s="31"/>
      <c r="AE68" s="31"/>
      <c r="AF68" s="31"/>
      <c r="AG68" s="31"/>
      <c r="AH68" s="32"/>
      <c r="AI68" s="47"/>
      <c r="AJ68" s="33"/>
    </row>
    <row r="69" spans="1:36" x14ac:dyDescent="0.25">
      <c r="A69" s="115"/>
      <c r="B69" s="137"/>
      <c r="C69" s="107"/>
      <c r="D69" s="107"/>
      <c r="E69" s="110"/>
      <c r="F69" s="12">
        <v>80</v>
      </c>
      <c r="G69" s="9">
        <v>568.20000000000005</v>
      </c>
      <c r="H69" s="144">
        <f t="shared" si="0"/>
        <v>166.88602200000003</v>
      </c>
      <c r="I69" s="148">
        <v>26.7</v>
      </c>
      <c r="J69" s="10">
        <v>477.5</v>
      </c>
      <c r="K69" s="10">
        <v>105.5</v>
      </c>
      <c r="L69" s="148">
        <f t="shared" si="1"/>
        <v>40.833333333333336</v>
      </c>
      <c r="M69" s="10">
        <v>6.2</v>
      </c>
      <c r="N69" s="18">
        <v>1.1000000000000001</v>
      </c>
      <c r="O69" s="18">
        <v>2.6</v>
      </c>
      <c r="P69" s="12">
        <v>59.4</v>
      </c>
      <c r="Q69" s="9">
        <v>582.20000000000005</v>
      </c>
      <c r="R69" s="144">
        <f t="shared" si="2"/>
        <v>170.99796200000003</v>
      </c>
      <c r="S69" s="148">
        <v>24.92</v>
      </c>
      <c r="T69" s="10">
        <v>497.5</v>
      </c>
      <c r="U69" s="10">
        <v>97.4</v>
      </c>
      <c r="V69" s="148">
        <f t="shared" si="3"/>
        <v>36.333333333333336</v>
      </c>
      <c r="W69" s="10">
        <v>6.8</v>
      </c>
      <c r="X69" s="18">
        <v>2.4</v>
      </c>
      <c r="Y69" s="18">
        <v>5.5</v>
      </c>
      <c r="Z69" s="12">
        <v>59</v>
      </c>
      <c r="AA69" s="9">
        <v>589.29999999999995</v>
      </c>
      <c r="AB69" s="144">
        <f t="shared" si="4"/>
        <v>173.083303</v>
      </c>
      <c r="AC69" s="148">
        <v>24.07</v>
      </c>
      <c r="AD69" s="10">
        <v>507.5</v>
      </c>
      <c r="AE69" s="10">
        <v>93.2</v>
      </c>
      <c r="AF69" s="148">
        <f t="shared" si="5"/>
        <v>34</v>
      </c>
      <c r="AG69" s="10">
        <v>7.2</v>
      </c>
      <c r="AH69" s="18">
        <v>4.2</v>
      </c>
      <c r="AI69" s="11">
        <v>9.6</v>
      </c>
      <c r="AJ69" s="12">
        <v>58.7</v>
      </c>
    </row>
    <row r="70" spans="1:36" x14ac:dyDescent="0.25">
      <c r="A70" s="115"/>
      <c r="B70" s="137"/>
      <c r="C70" s="107"/>
      <c r="D70" s="107"/>
      <c r="E70" s="110"/>
      <c r="F70" s="12">
        <v>100</v>
      </c>
      <c r="G70" s="9">
        <v>532.20000000000005</v>
      </c>
      <c r="H70" s="144">
        <f t="shared" ref="H70" si="6">G70*0.29371</f>
        <v>156.31246200000004</v>
      </c>
      <c r="I70" s="148">
        <v>32.659999999999997</v>
      </c>
      <c r="J70" s="10">
        <v>421.1</v>
      </c>
      <c r="K70" s="10">
        <v>124</v>
      </c>
      <c r="L70" s="148">
        <f t="shared" ref="L70" si="7">(K70-32)*5/9</f>
        <v>51.111111111111114</v>
      </c>
      <c r="M70" s="10">
        <v>4.8</v>
      </c>
      <c r="N70" s="18">
        <v>1.1000000000000001</v>
      </c>
      <c r="O70" s="18">
        <v>2.6</v>
      </c>
      <c r="P70" s="12">
        <v>60.6</v>
      </c>
      <c r="Q70" s="9">
        <v>545.70000000000005</v>
      </c>
      <c r="R70" s="144">
        <f t="shared" ref="R70:R71" si="8">Q70*0.29371</f>
        <v>160.27754700000003</v>
      </c>
      <c r="S70" s="148">
        <v>30.39</v>
      </c>
      <c r="T70" s="10">
        <v>442.4</v>
      </c>
      <c r="U70" s="10">
        <v>116.4</v>
      </c>
      <c r="V70" s="148">
        <f t="shared" ref="V70:V71" si="9">(U70-32)*5/9</f>
        <v>46.888888888888886</v>
      </c>
      <c r="W70" s="10">
        <v>5.3</v>
      </c>
      <c r="X70" s="18">
        <v>2.4</v>
      </c>
      <c r="Y70" s="18">
        <v>5.5</v>
      </c>
      <c r="Z70" s="12">
        <v>60.2</v>
      </c>
      <c r="AA70" s="9">
        <v>552.70000000000005</v>
      </c>
      <c r="AB70" s="144">
        <f t="shared" ref="AB70:AB71" si="10">AA70*0.29371</f>
        <v>162.33351700000003</v>
      </c>
      <c r="AC70" s="148">
        <v>29.3</v>
      </c>
      <c r="AD70" s="10">
        <v>453</v>
      </c>
      <c r="AE70" s="10">
        <v>112.5</v>
      </c>
      <c r="AF70" s="148">
        <f t="shared" ref="AF70:AF71" si="11">(AE70-32)*5/9</f>
        <v>44.722222222222221</v>
      </c>
      <c r="AG70" s="10">
        <v>5.5</v>
      </c>
      <c r="AH70" s="18">
        <v>4.2</v>
      </c>
      <c r="AI70" s="11">
        <v>9.6</v>
      </c>
      <c r="AJ70" s="12">
        <v>59.9</v>
      </c>
    </row>
    <row r="71" spans="1:36" ht="15.75" thickBot="1" x14ac:dyDescent="0.3">
      <c r="A71" s="124"/>
      <c r="B71" s="142"/>
      <c r="C71" s="125"/>
      <c r="D71" s="125"/>
      <c r="E71" s="126"/>
      <c r="F71" s="16">
        <v>120</v>
      </c>
      <c r="G71" s="54"/>
      <c r="H71" s="55"/>
      <c r="I71" s="55"/>
      <c r="J71" s="55"/>
      <c r="K71" s="55"/>
      <c r="L71" s="55"/>
      <c r="M71" s="55"/>
      <c r="N71" s="56"/>
      <c r="O71" s="56"/>
      <c r="P71" s="57"/>
      <c r="Q71" s="13">
        <v>504.1</v>
      </c>
      <c r="R71" s="152">
        <f t="shared" si="8"/>
        <v>148.05921100000003</v>
      </c>
      <c r="S71" s="152">
        <v>37.76</v>
      </c>
      <c r="T71" s="14">
        <v>375.6</v>
      </c>
      <c r="U71" s="14">
        <v>135.19999999999999</v>
      </c>
      <c r="V71" s="152">
        <f t="shared" si="9"/>
        <v>57.333333333333336</v>
      </c>
      <c r="W71" s="14">
        <v>3.9</v>
      </c>
      <c r="X71" s="19">
        <v>2.4</v>
      </c>
      <c r="Y71" s="19">
        <v>5.5</v>
      </c>
      <c r="Z71" s="16">
        <v>61.7</v>
      </c>
      <c r="AA71" s="13">
        <v>511.9</v>
      </c>
      <c r="AB71" s="152">
        <f t="shared" si="10"/>
        <v>150.35014900000002</v>
      </c>
      <c r="AC71" s="152">
        <v>36.409999999999997</v>
      </c>
      <c r="AD71" s="14">
        <v>387.9</v>
      </c>
      <c r="AE71" s="14">
        <v>131.6</v>
      </c>
      <c r="AF71" s="152">
        <f t="shared" si="11"/>
        <v>55.333333333333336</v>
      </c>
      <c r="AG71" s="14">
        <v>4.0999999999999996</v>
      </c>
      <c r="AH71" s="19">
        <v>4.2</v>
      </c>
      <c r="AI71" s="19">
        <v>9.6</v>
      </c>
      <c r="AJ71" s="16">
        <v>61.4</v>
      </c>
    </row>
    <row r="72" spans="1:36" ht="15.75" thickTop="1" x14ac:dyDescent="0.25"/>
  </sheetData>
  <mergeCells count="92">
    <mergeCell ref="V3:V4"/>
    <mergeCell ref="AB3:AB4"/>
    <mergeCell ref="AF3:AF4"/>
    <mergeCell ref="B2:B4"/>
    <mergeCell ref="B5:B14"/>
    <mergeCell ref="B15:B29"/>
    <mergeCell ref="B30:B44"/>
    <mergeCell ref="B45:B59"/>
    <mergeCell ref="A60:A71"/>
    <mergeCell ref="C60:C63"/>
    <mergeCell ref="D60:D63"/>
    <mergeCell ref="E60:E63"/>
    <mergeCell ref="C64:C67"/>
    <mergeCell ref="D64:D67"/>
    <mergeCell ref="E64:E67"/>
    <mergeCell ref="C68:C71"/>
    <mergeCell ref="D68:D71"/>
    <mergeCell ref="E68:E71"/>
    <mergeCell ref="B60:B71"/>
    <mergeCell ref="A45:A59"/>
    <mergeCell ref="C45:C49"/>
    <mergeCell ref="D45:D49"/>
    <mergeCell ref="E45:E49"/>
    <mergeCell ref="C50:C54"/>
    <mergeCell ref="D50:D54"/>
    <mergeCell ref="E50:E54"/>
    <mergeCell ref="C55:C59"/>
    <mergeCell ref="D55:D58"/>
    <mergeCell ref="E55:E59"/>
    <mergeCell ref="A30:A44"/>
    <mergeCell ref="C30:C34"/>
    <mergeCell ref="D30:D34"/>
    <mergeCell ref="E30:E34"/>
    <mergeCell ref="C35:C39"/>
    <mergeCell ref="D35:D39"/>
    <mergeCell ref="E35:E39"/>
    <mergeCell ref="C40:C44"/>
    <mergeCell ref="D40:D43"/>
    <mergeCell ref="E40:E44"/>
    <mergeCell ref="A5:A14"/>
    <mergeCell ref="C6:C9"/>
    <mergeCell ref="D6:D9"/>
    <mergeCell ref="E6:E9"/>
    <mergeCell ref="C10:C14"/>
    <mergeCell ref="A15:A29"/>
    <mergeCell ref="C15:C19"/>
    <mergeCell ref="D15:D19"/>
    <mergeCell ref="E15:E19"/>
    <mergeCell ref="C20:C24"/>
    <mergeCell ref="D20:D24"/>
    <mergeCell ref="E20:E24"/>
    <mergeCell ref="C25:C29"/>
    <mergeCell ref="D25:D29"/>
    <mergeCell ref="E25:E29"/>
    <mergeCell ref="C3:C4"/>
    <mergeCell ref="D3:E3"/>
    <mergeCell ref="G3:G4"/>
    <mergeCell ref="I3:I4"/>
    <mergeCell ref="J3:J4"/>
    <mergeCell ref="H3:H4"/>
    <mergeCell ref="AD3:AD4"/>
    <mergeCell ref="AE3:AE4"/>
    <mergeCell ref="D10:D14"/>
    <mergeCell ref="E10:E14"/>
    <mergeCell ref="AJ2:AJ4"/>
    <mergeCell ref="K3:K4"/>
    <mergeCell ref="M3:M4"/>
    <mergeCell ref="S3:S4"/>
    <mergeCell ref="T3:T4"/>
    <mergeCell ref="U3:U4"/>
    <mergeCell ref="W3:W4"/>
    <mergeCell ref="Z2:Z4"/>
    <mergeCell ref="AH3:AI3"/>
    <mergeCell ref="Q3:Q4"/>
    <mergeCell ref="R3:R4"/>
    <mergeCell ref="L3:L4"/>
    <mergeCell ref="AG3:AG4"/>
    <mergeCell ref="N3:O3"/>
    <mergeCell ref="X3:Y3"/>
    <mergeCell ref="AA3:AA4"/>
    <mergeCell ref="A1:E1"/>
    <mergeCell ref="G1:O1"/>
    <mergeCell ref="Q1:Y1"/>
    <mergeCell ref="AA1:AI1"/>
    <mergeCell ref="A2:A4"/>
    <mergeCell ref="C2:E2"/>
    <mergeCell ref="F2:F4"/>
    <mergeCell ref="G2:O2"/>
    <mergeCell ref="P2:P4"/>
    <mergeCell ref="Q2:Y2"/>
    <mergeCell ref="AA2:AI2"/>
    <mergeCell ref="AC3:AC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02D83-B12C-4351-98CE-5D54E21512CF}">
  <dimension ref="A1:BS71"/>
  <sheetViews>
    <sheetView zoomScale="70" zoomScaleNormal="70" workbookViewId="0">
      <selection activeCell="L6" sqref="L6"/>
    </sheetView>
  </sheetViews>
  <sheetFormatPr defaultRowHeight="15" x14ac:dyDescent="0.25"/>
  <cols>
    <col min="7" max="7" width="9.7109375" bestFit="1" customWidth="1"/>
    <col min="8" max="8" width="9.7109375" customWidth="1"/>
    <col min="9" max="9" width="10" bestFit="1" customWidth="1"/>
    <col min="10" max="10" width="12.85546875" bestFit="1" customWidth="1"/>
    <col min="11" max="11" width="9.7109375" bestFit="1" customWidth="1"/>
    <col min="12" max="12" width="14.85546875" bestFit="1" customWidth="1"/>
    <col min="17" max="17" width="12.85546875" bestFit="1" customWidth="1"/>
    <col min="18" max="18" width="13.5703125" bestFit="1" customWidth="1"/>
    <col min="19" max="19" width="10.5703125" bestFit="1" customWidth="1"/>
    <col min="22" max="22" width="14.85546875" bestFit="1" customWidth="1"/>
    <col min="27" max="27" width="12.85546875" bestFit="1" customWidth="1"/>
    <col min="28" max="28" width="13.5703125" bestFit="1" customWidth="1"/>
    <col min="29" max="29" width="10.5703125" bestFit="1" customWidth="1"/>
    <col min="31" max="31" width="9.7109375" bestFit="1" customWidth="1"/>
    <col min="32" max="32" width="14.85546875" bestFit="1" customWidth="1"/>
  </cols>
  <sheetData>
    <row r="1" spans="1:66" ht="20.25" thickTop="1" thickBot="1" x14ac:dyDescent="0.3">
      <c r="A1" s="91" t="s">
        <v>4</v>
      </c>
      <c r="B1" s="92"/>
      <c r="C1" s="92"/>
      <c r="D1" s="92"/>
      <c r="E1" s="93"/>
      <c r="F1" s="5"/>
      <c r="G1" s="94" t="s">
        <v>5</v>
      </c>
      <c r="H1" s="95"/>
      <c r="I1" s="95"/>
      <c r="J1" s="95"/>
      <c r="K1" s="95"/>
      <c r="L1" s="95"/>
      <c r="M1" s="95"/>
      <c r="N1" s="95"/>
      <c r="O1" s="96"/>
      <c r="P1" s="27"/>
      <c r="Q1" s="94" t="s">
        <v>5</v>
      </c>
      <c r="R1" s="95"/>
      <c r="S1" s="95"/>
      <c r="T1" s="95"/>
      <c r="U1" s="95"/>
      <c r="V1" s="95"/>
      <c r="W1" s="95"/>
      <c r="X1" s="95"/>
      <c r="Y1" s="96"/>
      <c r="Z1" s="1"/>
      <c r="AA1" s="94" t="s">
        <v>5</v>
      </c>
      <c r="AB1" s="95"/>
      <c r="AC1" s="95"/>
      <c r="AD1" s="95"/>
      <c r="AE1" s="95"/>
      <c r="AF1" s="95"/>
      <c r="AG1" s="95"/>
      <c r="AH1" s="95"/>
      <c r="AI1" s="96"/>
      <c r="AJ1" s="29"/>
    </row>
    <row r="2" spans="1:66" ht="17.25" customHeight="1" thickTop="1" thickBot="1" x14ac:dyDescent="0.3">
      <c r="A2" s="97" t="s">
        <v>13</v>
      </c>
      <c r="B2" s="160" t="s">
        <v>27</v>
      </c>
      <c r="C2" s="100" t="s">
        <v>0</v>
      </c>
      <c r="D2" s="101"/>
      <c r="E2" s="102"/>
      <c r="F2" s="103" t="s">
        <v>13</v>
      </c>
      <c r="G2" s="154" t="s">
        <v>24</v>
      </c>
      <c r="H2" s="155"/>
      <c r="I2" s="156"/>
      <c r="J2" s="156"/>
      <c r="K2" s="156"/>
      <c r="L2" s="156"/>
      <c r="M2" s="156"/>
      <c r="N2" s="157"/>
      <c r="O2" s="158"/>
      <c r="P2" s="103" t="s">
        <v>10</v>
      </c>
      <c r="Q2" s="154" t="s">
        <v>25</v>
      </c>
      <c r="R2" s="155"/>
      <c r="S2" s="156"/>
      <c r="T2" s="156"/>
      <c r="U2" s="156"/>
      <c r="V2" s="156"/>
      <c r="W2" s="156"/>
      <c r="X2" s="157"/>
      <c r="Y2" s="158"/>
      <c r="Z2" s="103" t="s">
        <v>10</v>
      </c>
      <c r="AA2" s="154" t="s">
        <v>26</v>
      </c>
      <c r="AB2" s="155"/>
      <c r="AC2" s="156"/>
      <c r="AD2" s="156"/>
      <c r="AE2" s="156"/>
      <c r="AF2" s="156"/>
      <c r="AG2" s="156"/>
      <c r="AH2" s="157"/>
      <c r="AI2" s="158"/>
      <c r="AJ2" s="103" t="s">
        <v>10</v>
      </c>
    </row>
    <row r="3" spans="1:66" ht="17.25" customHeight="1" thickBot="1" x14ac:dyDescent="0.3">
      <c r="A3" s="98"/>
      <c r="B3" s="161"/>
      <c r="C3" s="85" t="s">
        <v>6</v>
      </c>
      <c r="D3" s="112" t="s">
        <v>1</v>
      </c>
      <c r="E3" s="113"/>
      <c r="F3" s="104"/>
      <c r="G3" s="89" t="s">
        <v>20</v>
      </c>
      <c r="H3" s="145" t="s">
        <v>21</v>
      </c>
      <c r="I3" s="145" t="s">
        <v>3</v>
      </c>
      <c r="J3" s="85" t="s">
        <v>18</v>
      </c>
      <c r="K3" s="85" t="s">
        <v>14</v>
      </c>
      <c r="L3" s="145" t="s">
        <v>15</v>
      </c>
      <c r="M3" s="85" t="s">
        <v>9</v>
      </c>
      <c r="N3" s="87" t="s">
        <v>1</v>
      </c>
      <c r="O3" s="88"/>
      <c r="P3" s="104"/>
      <c r="Q3" s="89" t="s">
        <v>20</v>
      </c>
      <c r="R3" s="145" t="s">
        <v>21</v>
      </c>
      <c r="S3" s="145" t="s">
        <v>3</v>
      </c>
      <c r="T3" s="85" t="s">
        <v>11</v>
      </c>
      <c r="U3" s="85" t="s">
        <v>14</v>
      </c>
      <c r="V3" s="145" t="s">
        <v>15</v>
      </c>
      <c r="W3" s="85" t="s">
        <v>9</v>
      </c>
      <c r="X3" s="87" t="s">
        <v>1</v>
      </c>
      <c r="Y3" s="88"/>
      <c r="Z3" s="104"/>
      <c r="AA3" s="89" t="s">
        <v>20</v>
      </c>
      <c r="AB3" s="145" t="s">
        <v>21</v>
      </c>
      <c r="AC3" s="145" t="s">
        <v>3</v>
      </c>
      <c r="AD3" s="85" t="s">
        <v>11</v>
      </c>
      <c r="AE3" s="85" t="s">
        <v>14</v>
      </c>
      <c r="AF3" s="145" t="s">
        <v>15</v>
      </c>
      <c r="AG3" s="85" t="s">
        <v>9</v>
      </c>
      <c r="AH3" s="87" t="s">
        <v>1</v>
      </c>
      <c r="AI3" s="88"/>
      <c r="AJ3" s="104"/>
    </row>
    <row r="4" spans="1:66" ht="15.75" customHeight="1" thickBot="1" x14ac:dyDescent="0.3">
      <c r="A4" s="99"/>
      <c r="B4" s="146"/>
      <c r="C4" s="86"/>
      <c r="D4" s="21" t="s">
        <v>7</v>
      </c>
      <c r="E4" s="15" t="s">
        <v>8</v>
      </c>
      <c r="F4" s="105"/>
      <c r="G4" s="90"/>
      <c r="H4" s="146"/>
      <c r="I4" s="146"/>
      <c r="J4" s="86"/>
      <c r="K4" s="86"/>
      <c r="L4" s="146"/>
      <c r="M4" s="86"/>
      <c r="N4" s="25" t="s">
        <v>7</v>
      </c>
      <c r="O4" s="20" t="s">
        <v>8</v>
      </c>
      <c r="P4" s="105"/>
      <c r="Q4" s="90"/>
      <c r="R4" s="146"/>
      <c r="S4" s="146"/>
      <c r="T4" s="86"/>
      <c r="U4" s="86"/>
      <c r="V4" s="146"/>
      <c r="W4" s="86"/>
      <c r="X4" s="25" t="s">
        <v>7</v>
      </c>
      <c r="Y4" s="20" t="s">
        <v>8</v>
      </c>
      <c r="Z4" s="105"/>
      <c r="AA4" s="90"/>
      <c r="AB4" s="146"/>
      <c r="AC4" s="146"/>
      <c r="AD4" s="86"/>
      <c r="AE4" s="86"/>
      <c r="AF4" s="146"/>
      <c r="AG4" s="86"/>
      <c r="AH4" s="25" t="s">
        <v>7</v>
      </c>
      <c r="AI4" s="20" t="s">
        <v>8</v>
      </c>
      <c r="AJ4" s="105"/>
    </row>
    <row r="5" spans="1:66" ht="15.75" thickTop="1" x14ac:dyDescent="0.25">
      <c r="A5" s="121">
        <v>30</v>
      </c>
      <c r="B5" s="136">
        <f>(A5-32)*5/9</f>
        <v>-1.1111111111111112</v>
      </c>
      <c r="C5" s="22">
        <v>75</v>
      </c>
      <c r="D5" s="22">
        <v>1.7</v>
      </c>
      <c r="E5" s="34">
        <v>3.9</v>
      </c>
      <c r="F5" s="28">
        <v>100</v>
      </c>
      <c r="G5" s="35">
        <v>492.4</v>
      </c>
      <c r="H5" s="147">
        <f>G5*0.29371</f>
        <v>144.622804</v>
      </c>
      <c r="I5" s="147">
        <v>44.89</v>
      </c>
      <c r="J5" s="22">
        <v>339.5</v>
      </c>
      <c r="K5" s="22">
        <v>113.2</v>
      </c>
      <c r="L5" s="162">
        <f>(K5-32)*5/9</f>
        <v>45.111111111111114</v>
      </c>
      <c r="M5" s="22">
        <v>3.2</v>
      </c>
      <c r="N5" s="36">
        <v>1.7</v>
      </c>
      <c r="O5" s="36">
        <v>4</v>
      </c>
      <c r="P5" s="28">
        <v>21.1</v>
      </c>
      <c r="Q5" s="35">
        <v>495.5</v>
      </c>
      <c r="R5" s="147">
        <f>Q5*0.29371</f>
        <v>145.53330500000001</v>
      </c>
      <c r="S5" s="147">
        <v>43.09</v>
      </c>
      <c r="T5" s="22">
        <v>348.7</v>
      </c>
      <c r="U5" s="22">
        <v>108.9</v>
      </c>
      <c r="V5" s="162">
        <f>(U5-32)*5/9</f>
        <v>42.722222222222221</v>
      </c>
      <c r="W5" s="22">
        <v>3.4</v>
      </c>
      <c r="X5" s="36">
        <v>3.7</v>
      </c>
      <c r="Y5" s="36">
        <v>8.6</v>
      </c>
      <c r="Z5" s="28">
        <v>20.8</v>
      </c>
      <c r="AA5" s="35">
        <v>497.1</v>
      </c>
      <c r="AB5" s="147">
        <f>AA5*0.29371</f>
        <v>146.00324100000003</v>
      </c>
      <c r="AC5" s="147">
        <v>42.21</v>
      </c>
      <c r="AD5" s="22">
        <v>353.3</v>
      </c>
      <c r="AE5" s="22">
        <v>106.7</v>
      </c>
      <c r="AF5" s="162">
        <f>(AE5-32)*5/9</f>
        <v>41.5</v>
      </c>
      <c r="AG5" s="22">
        <v>3.5</v>
      </c>
      <c r="AH5" s="36">
        <v>6.5</v>
      </c>
      <c r="AI5" s="26">
        <v>15.1</v>
      </c>
      <c r="AJ5" s="28">
        <v>20.7</v>
      </c>
      <c r="AP5" s="77"/>
    </row>
    <row r="6" spans="1:66" x14ac:dyDescent="0.25">
      <c r="A6" s="115"/>
      <c r="B6" s="137"/>
      <c r="C6" s="106">
        <v>113</v>
      </c>
      <c r="D6" s="106">
        <v>3.6</v>
      </c>
      <c r="E6" s="109">
        <v>8.3000000000000007</v>
      </c>
      <c r="F6" s="12">
        <v>80</v>
      </c>
      <c r="G6" s="9">
        <v>521.1</v>
      </c>
      <c r="H6" s="148">
        <f t="shared" ref="H6:H69" si="0">G6*0.29371</f>
        <v>153.05228100000002</v>
      </c>
      <c r="I6" s="148">
        <v>36.380000000000003</v>
      </c>
      <c r="J6" s="10">
        <v>397.3</v>
      </c>
      <c r="K6" s="10">
        <v>93.9</v>
      </c>
      <c r="L6" s="163">
        <f t="shared" ref="L6:L69" si="1">(K6-32)*5/9</f>
        <v>34.388888888888886</v>
      </c>
      <c r="M6" s="10">
        <v>4.2</v>
      </c>
      <c r="N6" s="18">
        <v>1.7</v>
      </c>
      <c r="O6" s="18">
        <v>4</v>
      </c>
      <c r="P6" s="12">
        <v>23</v>
      </c>
      <c r="Q6" s="9">
        <v>525.5</v>
      </c>
      <c r="R6" s="148">
        <f t="shared" ref="R6:R69" si="2">Q6*0.29371</f>
        <v>154.344605</v>
      </c>
      <c r="S6" s="148">
        <v>34.909999999999997</v>
      </c>
      <c r="T6" s="10">
        <v>406.7</v>
      </c>
      <c r="U6" s="10">
        <v>89.3</v>
      </c>
      <c r="V6" s="163">
        <f t="shared" ref="V6:V69" si="3">(U6-32)*5/9</f>
        <v>31.833333333333332</v>
      </c>
      <c r="W6" s="10">
        <v>4.4000000000000004</v>
      </c>
      <c r="X6" s="18">
        <v>3.7</v>
      </c>
      <c r="Y6" s="18">
        <v>8.6</v>
      </c>
      <c r="Z6" s="12">
        <v>22.9</v>
      </c>
      <c r="AA6" s="9">
        <v>527.70000000000005</v>
      </c>
      <c r="AB6" s="148">
        <f t="shared" ref="AB6:AB69" si="4">AA6*0.29371</f>
        <v>154.99076700000003</v>
      </c>
      <c r="AC6" s="148">
        <v>34.19</v>
      </c>
      <c r="AD6" s="10">
        <v>411.3</v>
      </c>
      <c r="AE6" s="10">
        <v>87</v>
      </c>
      <c r="AF6" s="163">
        <f t="shared" ref="AF6:AF69" si="5">(AE6-32)*5/9</f>
        <v>30.555555555555557</v>
      </c>
      <c r="AG6" s="10">
        <v>4.5</v>
      </c>
      <c r="AH6" s="18">
        <v>6.5</v>
      </c>
      <c r="AI6" s="11">
        <v>15.1</v>
      </c>
      <c r="AJ6" s="12">
        <v>22.8</v>
      </c>
    </row>
    <row r="7" spans="1:66" x14ac:dyDescent="0.25">
      <c r="A7" s="115"/>
      <c r="B7" s="137"/>
      <c r="C7" s="107"/>
      <c r="D7" s="107"/>
      <c r="E7" s="110"/>
      <c r="F7" s="12">
        <v>100</v>
      </c>
      <c r="G7" s="9">
        <v>502.5</v>
      </c>
      <c r="H7" s="148">
        <f t="shared" si="0"/>
        <v>147.58927500000001</v>
      </c>
      <c r="I7" s="148">
        <v>45.1</v>
      </c>
      <c r="J7" s="10">
        <v>348.9</v>
      </c>
      <c r="K7" s="10">
        <v>113.5</v>
      </c>
      <c r="L7" s="163">
        <f t="shared" si="1"/>
        <v>45.277777777777779</v>
      </c>
      <c r="M7" s="10">
        <v>3.3</v>
      </c>
      <c r="N7" s="18">
        <v>1.7</v>
      </c>
      <c r="O7" s="18">
        <v>4</v>
      </c>
      <c r="P7" s="12">
        <v>23.9</v>
      </c>
      <c r="Q7" s="9">
        <v>506.2</v>
      </c>
      <c r="R7" s="148">
        <f t="shared" si="2"/>
        <v>148.67600200000001</v>
      </c>
      <c r="S7" s="148">
        <v>43.26</v>
      </c>
      <c r="T7" s="10">
        <v>358.9</v>
      </c>
      <c r="U7" s="10">
        <v>109</v>
      </c>
      <c r="V7" s="163">
        <f t="shared" si="3"/>
        <v>42.777777777777779</v>
      </c>
      <c r="W7" s="10">
        <v>3.4</v>
      </c>
      <c r="X7" s="18">
        <v>3.7</v>
      </c>
      <c r="Y7" s="18">
        <v>8.6</v>
      </c>
      <c r="Z7" s="12">
        <v>23.7</v>
      </c>
      <c r="AA7" s="9">
        <v>508.1</v>
      </c>
      <c r="AB7" s="148">
        <f t="shared" si="4"/>
        <v>149.23405100000002</v>
      </c>
      <c r="AC7" s="148">
        <v>42.36</v>
      </c>
      <c r="AD7" s="10">
        <v>363.9</v>
      </c>
      <c r="AE7" s="10">
        <v>106.8</v>
      </c>
      <c r="AF7" s="163">
        <f t="shared" si="5"/>
        <v>41.555555555555557</v>
      </c>
      <c r="AG7" s="10">
        <v>3.5</v>
      </c>
      <c r="AH7" s="18">
        <v>6.5</v>
      </c>
      <c r="AI7" s="11">
        <v>15.1</v>
      </c>
      <c r="AJ7" s="12">
        <v>23.6</v>
      </c>
    </row>
    <row r="8" spans="1:66" x14ac:dyDescent="0.25">
      <c r="A8" s="115"/>
      <c r="B8" s="137"/>
      <c r="C8" s="107"/>
      <c r="D8" s="107"/>
      <c r="E8" s="110"/>
      <c r="F8" s="12">
        <v>120</v>
      </c>
      <c r="G8" s="9">
        <v>484.6</v>
      </c>
      <c r="H8" s="148">
        <f t="shared" si="0"/>
        <v>142.33186600000002</v>
      </c>
      <c r="I8" s="148">
        <v>56.1</v>
      </c>
      <c r="J8" s="10">
        <v>293.5</v>
      </c>
      <c r="K8" s="10">
        <v>133.1</v>
      </c>
      <c r="L8" s="163">
        <f t="shared" si="1"/>
        <v>56.166666666666664</v>
      </c>
      <c r="M8" s="10">
        <v>2.5</v>
      </c>
      <c r="N8" s="18">
        <v>1.7</v>
      </c>
      <c r="O8" s="18">
        <v>4</v>
      </c>
      <c r="P8" s="12">
        <v>24.8</v>
      </c>
      <c r="Q8" s="9">
        <v>487.8</v>
      </c>
      <c r="R8" s="148">
        <f t="shared" si="2"/>
        <v>143.27173800000003</v>
      </c>
      <c r="S8" s="148">
        <v>53.86</v>
      </c>
      <c r="T8" s="10">
        <v>304.3</v>
      </c>
      <c r="U8" s="10">
        <v>128.80000000000001</v>
      </c>
      <c r="V8" s="163">
        <f t="shared" si="3"/>
        <v>53.777777777777786</v>
      </c>
      <c r="W8" s="10">
        <v>2.7</v>
      </c>
      <c r="X8" s="18">
        <v>3.7</v>
      </c>
      <c r="Y8" s="18">
        <v>8.6</v>
      </c>
      <c r="Z8" s="12">
        <v>24.7</v>
      </c>
      <c r="AA8" s="9">
        <v>489.4</v>
      </c>
      <c r="AB8" s="148">
        <f t="shared" si="4"/>
        <v>143.74167400000002</v>
      </c>
      <c r="AC8" s="148">
        <v>52.77</v>
      </c>
      <c r="AD8" s="10">
        <v>309.60000000000002</v>
      </c>
      <c r="AE8" s="10">
        <v>126.6</v>
      </c>
      <c r="AF8" s="163">
        <f t="shared" si="5"/>
        <v>52.555555555555557</v>
      </c>
      <c r="AG8" s="10">
        <v>2.7</v>
      </c>
      <c r="AH8" s="18">
        <v>6.5</v>
      </c>
      <c r="AI8" s="11">
        <v>15.1</v>
      </c>
      <c r="AJ8" s="12">
        <v>24.6</v>
      </c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  <c r="BM8" s="77"/>
      <c r="BN8" s="77"/>
    </row>
    <row r="9" spans="1:66" x14ac:dyDescent="0.25">
      <c r="A9" s="115"/>
      <c r="B9" s="137"/>
      <c r="C9" s="118"/>
      <c r="D9" s="118"/>
      <c r="E9" s="120"/>
      <c r="F9" s="12">
        <v>130</v>
      </c>
      <c r="G9" s="30"/>
      <c r="H9" s="31"/>
      <c r="I9" s="31"/>
      <c r="J9" s="31"/>
      <c r="K9" s="31"/>
      <c r="L9" s="165"/>
      <c r="M9" s="31"/>
      <c r="N9" s="32"/>
      <c r="O9" s="32"/>
      <c r="P9" s="33"/>
      <c r="Q9" s="9">
        <v>479.1</v>
      </c>
      <c r="R9" s="148">
        <f t="shared" si="2"/>
        <v>140.71646100000001</v>
      </c>
      <c r="S9" s="148">
        <v>60.11</v>
      </c>
      <c r="T9" s="10">
        <v>274.3</v>
      </c>
      <c r="U9" s="10">
        <v>138.6</v>
      </c>
      <c r="V9" s="163">
        <f t="shared" si="3"/>
        <v>59.222222222222221</v>
      </c>
      <c r="W9" s="10">
        <v>2.2999999999999998</v>
      </c>
      <c r="X9" s="18">
        <v>3.7</v>
      </c>
      <c r="Y9" s="18">
        <v>8.6</v>
      </c>
      <c r="Z9" s="12">
        <v>25.2</v>
      </c>
      <c r="AA9" s="9">
        <v>480.7</v>
      </c>
      <c r="AB9" s="148">
        <f t="shared" si="4"/>
        <v>141.186397</v>
      </c>
      <c r="AC9" s="148">
        <v>58.91</v>
      </c>
      <c r="AD9" s="10">
        <v>280</v>
      </c>
      <c r="AE9" s="10">
        <v>136.5</v>
      </c>
      <c r="AF9" s="163">
        <f t="shared" si="5"/>
        <v>58.055555555555557</v>
      </c>
      <c r="AG9" s="10">
        <v>2.4</v>
      </c>
      <c r="AH9" s="18">
        <v>6.5</v>
      </c>
      <c r="AI9" s="18">
        <v>15.1</v>
      </c>
      <c r="AJ9" s="12">
        <v>25.1</v>
      </c>
    </row>
    <row r="10" spans="1:66" x14ac:dyDescent="0.25">
      <c r="A10" s="115"/>
      <c r="B10" s="137"/>
      <c r="C10" s="107">
        <v>150</v>
      </c>
      <c r="D10" s="107">
        <v>6.3</v>
      </c>
      <c r="E10" s="110">
        <v>14.5</v>
      </c>
      <c r="F10" s="12">
        <v>80</v>
      </c>
      <c r="G10" s="9">
        <v>527.4</v>
      </c>
      <c r="H10" s="148">
        <f t="shared" si="0"/>
        <v>154.90265400000001</v>
      </c>
      <c r="I10" s="148">
        <v>36.479999999999997</v>
      </c>
      <c r="J10" s="10">
        <v>403.2</v>
      </c>
      <c r="K10" s="10">
        <v>94.1</v>
      </c>
      <c r="L10" s="163">
        <f t="shared" si="1"/>
        <v>34.5</v>
      </c>
      <c r="M10" s="10">
        <v>4.2</v>
      </c>
      <c r="N10" s="18">
        <v>1.7</v>
      </c>
      <c r="O10" s="18">
        <v>4</v>
      </c>
      <c r="P10" s="12">
        <v>24.7</v>
      </c>
      <c r="Q10" s="9">
        <v>532.1</v>
      </c>
      <c r="R10" s="148">
        <f t="shared" si="2"/>
        <v>156.28309100000001</v>
      </c>
      <c r="S10" s="148">
        <v>34.99</v>
      </c>
      <c r="T10" s="10">
        <v>413</v>
      </c>
      <c r="U10" s="10">
        <v>89.5</v>
      </c>
      <c r="V10" s="163">
        <f t="shared" si="3"/>
        <v>31.944444444444443</v>
      </c>
      <c r="W10" s="10">
        <v>4.5</v>
      </c>
      <c r="X10" s="18">
        <v>3.7</v>
      </c>
      <c r="Y10" s="18">
        <v>8.6</v>
      </c>
      <c r="Z10" s="12">
        <v>24.6</v>
      </c>
      <c r="AA10" s="9">
        <v>534.5</v>
      </c>
      <c r="AB10" s="148">
        <f t="shared" si="4"/>
        <v>156.98799500000001</v>
      </c>
      <c r="AC10" s="148">
        <v>34.26</v>
      </c>
      <c r="AD10" s="10">
        <v>417.9</v>
      </c>
      <c r="AE10" s="10">
        <v>87.1</v>
      </c>
      <c r="AF10" s="163">
        <f t="shared" si="5"/>
        <v>30.611111111111111</v>
      </c>
      <c r="AG10" s="10">
        <v>4.5999999999999996</v>
      </c>
      <c r="AH10" s="18">
        <v>6.5</v>
      </c>
      <c r="AI10" s="11">
        <v>15.1</v>
      </c>
      <c r="AJ10" s="12">
        <v>24.5</v>
      </c>
    </row>
    <row r="11" spans="1:66" x14ac:dyDescent="0.25">
      <c r="A11" s="115"/>
      <c r="B11" s="137"/>
      <c r="C11" s="107"/>
      <c r="D11" s="107"/>
      <c r="E11" s="110"/>
      <c r="F11" s="12">
        <v>100</v>
      </c>
      <c r="G11" s="9">
        <v>507.3</v>
      </c>
      <c r="H11" s="148">
        <f t="shared" si="0"/>
        <v>148.99908300000001</v>
      </c>
      <c r="I11" s="148">
        <v>45.2</v>
      </c>
      <c r="J11" s="10">
        <v>353.4</v>
      </c>
      <c r="K11" s="10">
        <v>113.6</v>
      </c>
      <c r="L11" s="163">
        <f t="shared" si="1"/>
        <v>45.333333333333336</v>
      </c>
      <c r="M11" s="10">
        <v>3.3</v>
      </c>
      <c r="N11" s="18">
        <v>1.7</v>
      </c>
      <c r="O11" s="18">
        <v>4</v>
      </c>
      <c r="P11" s="12">
        <v>25.3</v>
      </c>
      <c r="Q11" s="9">
        <v>511.4</v>
      </c>
      <c r="R11" s="148">
        <f t="shared" si="2"/>
        <v>150.203294</v>
      </c>
      <c r="S11" s="148">
        <v>43.34</v>
      </c>
      <c r="T11" s="10">
        <v>363.8</v>
      </c>
      <c r="U11" s="10">
        <v>109.1</v>
      </c>
      <c r="V11" s="163">
        <f t="shared" si="3"/>
        <v>42.833333333333336</v>
      </c>
      <c r="W11" s="10">
        <v>3.5</v>
      </c>
      <c r="X11" s="18">
        <v>3.7</v>
      </c>
      <c r="Y11" s="18">
        <v>8.6</v>
      </c>
      <c r="Z11" s="12">
        <v>25.2</v>
      </c>
      <c r="AA11" s="9">
        <v>513.5</v>
      </c>
      <c r="AB11" s="148">
        <f t="shared" si="4"/>
        <v>150.82008500000001</v>
      </c>
      <c r="AC11" s="148">
        <v>42.43</v>
      </c>
      <c r="AD11" s="10">
        <v>369</v>
      </c>
      <c r="AE11" s="10">
        <v>106.9</v>
      </c>
      <c r="AF11" s="163">
        <f t="shared" si="5"/>
        <v>41.611111111111114</v>
      </c>
      <c r="AG11" s="10">
        <v>3.5</v>
      </c>
      <c r="AH11" s="18">
        <v>6.5</v>
      </c>
      <c r="AI11" s="11">
        <v>15.1</v>
      </c>
      <c r="AJ11" s="12">
        <v>25.1</v>
      </c>
    </row>
    <row r="12" spans="1:66" x14ac:dyDescent="0.25">
      <c r="A12" s="115"/>
      <c r="B12" s="137"/>
      <c r="C12" s="107"/>
      <c r="D12" s="107"/>
      <c r="E12" s="110"/>
      <c r="F12" s="12">
        <v>120</v>
      </c>
      <c r="G12" s="9">
        <v>488</v>
      </c>
      <c r="H12" s="148">
        <f t="shared" si="0"/>
        <v>143.33048000000002</v>
      </c>
      <c r="I12" s="148">
        <v>56.2</v>
      </c>
      <c r="J12" s="10">
        <v>296.60000000000002</v>
      </c>
      <c r="K12" s="10">
        <v>133.19999999999999</v>
      </c>
      <c r="L12" s="163">
        <f t="shared" si="1"/>
        <v>56.222222222222214</v>
      </c>
      <c r="M12" s="10">
        <v>2.5</v>
      </c>
      <c r="N12" s="18">
        <v>1.7</v>
      </c>
      <c r="O12" s="18">
        <v>4</v>
      </c>
      <c r="P12" s="12">
        <v>26.1</v>
      </c>
      <c r="Q12" s="9">
        <v>491.5</v>
      </c>
      <c r="R12" s="148">
        <f t="shared" si="2"/>
        <v>144.35846500000002</v>
      </c>
      <c r="S12" s="148">
        <v>53.94</v>
      </c>
      <c r="T12" s="10">
        <v>307.7</v>
      </c>
      <c r="U12" s="10">
        <v>128.80000000000001</v>
      </c>
      <c r="V12" s="163">
        <f t="shared" si="3"/>
        <v>53.777777777777786</v>
      </c>
      <c r="W12" s="10">
        <v>2.7</v>
      </c>
      <c r="X12" s="18">
        <v>3.7</v>
      </c>
      <c r="Y12" s="18">
        <v>8.6</v>
      </c>
      <c r="Z12" s="12">
        <v>25.9</v>
      </c>
      <c r="AA12" s="9">
        <v>493.3</v>
      </c>
      <c r="AB12" s="148">
        <f t="shared" si="4"/>
        <v>144.88714300000001</v>
      </c>
      <c r="AC12" s="148">
        <v>52.84</v>
      </c>
      <c r="AD12" s="10">
        <v>313.3</v>
      </c>
      <c r="AE12" s="10">
        <v>126.7</v>
      </c>
      <c r="AF12" s="163">
        <f t="shared" si="5"/>
        <v>52.611111111111114</v>
      </c>
      <c r="AG12" s="10">
        <v>2.7</v>
      </c>
      <c r="AH12" s="18">
        <v>6.5</v>
      </c>
      <c r="AI12" s="11">
        <v>15.1</v>
      </c>
      <c r="AJ12" s="12">
        <v>25.9</v>
      </c>
    </row>
    <row r="13" spans="1:66" ht="15.75" thickBot="1" x14ac:dyDescent="0.3">
      <c r="A13" s="116"/>
      <c r="B13" s="138"/>
      <c r="C13" s="108"/>
      <c r="D13" s="108"/>
      <c r="E13" s="111"/>
      <c r="F13" s="37">
        <v>130</v>
      </c>
      <c r="G13" s="38"/>
      <c r="H13" s="31"/>
      <c r="I13" s="39"/>
      <c r="J13" s="39"/>
      <c r="K13" s="39"/>
      <c r="L13" s="165"/>
      <c r="M13" s="39"/>
      <c r="N13" s="40"/>
      <c r="O13" s="40"/>
      <c r="P13" s="41"/>
      <c r="Q13" s="2">
        <v>482.2</v>
      </c>
      <c r="R13" s="148">
        <f t="shared" si="2"/>
        <v>141.62696200000002</v>
      </c>
      <c r="S13" s="151">
        <v>60.19</v>
      </c>
      <c r="T13" s="3">
        <v>277.10000000000002</v>
      </c>
      <c r="U13" s="3">
        <v>138.69999999999999</v>
      </c>
      <c r="V13" s="163">
        <f t="shared" si="3"/>
        <v>59.277777777777779</v>
      </c>
      <c r="W13" s="3">
        <v>2.2999999999999998</v>
      </c>
      <c r="X13" s="4">
        <v>3.7</v>
      </c>
      <c r="Y13" s="4">
        <v>8.6</v>
      </c>
      <c r="Z13" s="37">
        <v>26.3</v>
      </c>
      <c r="AA13" s="2">
        <v>483.9</v>
      </c>
      <c r="AB13" s="148">
        <f t="shared" si="4"/>
        <v>142.12626900000001</v>
      </c>
      <c r="AC13" s="151">
        <v>58.98</v>
      </c>
      <c r="AD13" s="3">
        <v>283</v>
      </c>
      <c r="AE13" s="3">
        <v>136.5</v>
      </c>
      <c r="AF13" s="163">
        <f t="shared" si="5"/>
        <v>58.055555555555557</v>
      </c>
      <c r="AG13" s="3">
        <v>2.4</v>
      </c>
      <c r="AH13" s="4">
        <v>6.5</v>
      </c>
      <c r="AI13" s="4">
        <v>15.1</v>
      </c>
      <c r="AJ13" s="37">
        <v>26.3</v>
      </c>
    </row>
    <row r="14" spans="1:66" x14ac:dyDescent="0.25">
      <c r="A14" s="114">
        <v>40</v>
      </c>
      <c r="B14" s="139">
        <f>(A14-32)*5/9</f>
        <v>4.4444444444444446</v>
      </c>
      <c r="C14" s="117">
        <v>75</v>
      </c>
      <c r="D14" s="117">
        <v>1.7</v>
      </c>
      <c r="E14" s="119">
        <v>3.9</v>
      </c>
      <c r="F14" s="7">
        <v>60</v>
      </c>
      <c r="G14" s="8">
        <v>610.29999999999995</v>
      </c>
      <c r="H14" s="148">
        <f t="shared" si="0"/>
        <v>179.25121300000001</v>
      </c>
      <c r="I14" s="149">
        <v>30.59</v>
      </c>
      <c r="J14" s="6">
        <v>506.2</v>
      </c>
      <c r="K14" s="6">
        <v>76.2</v>
      </c>
      <c r="L14" s="163">
        <f t="shared" si="1"/>
        <v>24.555555555555557</v>
      </c>
      <c r="M14" s="6">
        <v>5.8</v>
      </c>
      <c r="N14" s="17">
        <v>1.7</v>
      </c>
      <c r="O14" s="17">
        <v>4</v>
      </c>
      <c r="P14" s="7">
        <v>26.6</v>
      </c>
      <c r="Q14" s="42"/>
      <c r="R14" s="31"/>
      <c r="S14" s="43"/>
      <c r="T14" s="43"/>
      <c r="U14" s="43"/>
      <c r="V14" s="165"/>
      <c r="W14" s="43"/>
      <c r="X14" s="44"/>
      <c r="Y14" s="44"/>
      <c r="Z14" s="45"/>
      <c r="AA14" s="42"/>
      <c r="AB14" s="31"/>
      <c r="AC14" s="43"/>
      <c r="AD14" s="43"/>
      <c r="AE14" s="43"/>
      <c r="AF14" s="165"/>
      <c r="AG14" s="43"/>
      <c r="AH14" s="44"/>
      <c r="AI14" s="46"/>
      <c r="AJ14" s="45"/>
    </row>
    <row r="15" spans="1:66" x14ac:dyDescent="0.25">
      <c r="A15" s="115"/>
      <c r="B15" s="137"/>
      <c r="C15" s="107"/>
      <c r="D15" s="107"/>
      <c r="E15" s="110"/>
      <c r="F15" s="12">
        <v>80</v>
      </c>
      <c r="G15" s="9">
        <v>585.5</v>
      </c>
      <c r="H15" s="148">
        <f t="shared" si="0"/>
        <v>171.96720500000001</v>
      </c>
      <c r="I15" s="148">
        <v>37.380000000000003</v>
      </c>
      <c r="J15" s="10">
        <v>458.3</v>
      </c>
      <c r="K15" s="10">
        <v>95.6</v>
      </c>
      <c r="L15" s="163">
        <f t="shared" si="1"/>
        <v>35.333333333333336</v>
      </c>
      <c r="M15" s="10">
        <v>4.5999999999999996</v>
      </c>
      <c r="N15" s="18">
        <v>1.7</v>
      </c>
      <c r="O15" s="18">
        <v>4</v>
      </c>
      <c r="P15" s="12">
        <v>27.9</v>
      </c>
      <c r="Q15" s="9">
        <v>591</v>
      </c>
      <c r="R15" s="148">
        <f t="shared" si="2"/>
        <v>173.58261000000002</v>
      </c>
      <c r="S15" s="148">
        <v>35.700000000000003</v>
      </c>
      <c r="T15" s="10">
        <v>469.6</v>
      </c>
      <c r="U15" s="10">
        <v>90.5</v>
      </c>
      <c r="V15" s="163">
        <f t="shared" si="3"/>
        <v>32.5</v>
      </c>
      <c r="W15" s="10">
        <v>4.9000000000000004</v>
      </c>
      <c r="X15" s="18">
        <v>3.7</v>
      </c>
      <c r="Y15" s="18">
        <v>8.6</v>
      </c>
      <c r="Z15" s="12">
        <v>27.6</v>
      </c>
      <c r="AA15" s="9">
        <v>593.9</v>
      </c>
      <c r="AB15" s="148">
        <f t="shared" si="4"/>
        <v>174.434369</v>
      </c>
      <c r="AC15" s="148">
        <v>34.880000000000003</v>
      </c>
      <c r="AD15" s="10">
        <v>475.1</v>
      </c>
      <c r="AE15" s="10">
        <v>87.9</v>
      </c>
      <c r="AF15" s="163">
        <f t="shared" si="5"/>
        <v>31.055555555555557</v>
      </c>
      <c r="AG15" s="10">
        <v>5</v>
      </c>
      <c r="AH15" s="18">
        <v>6.5</v>
      </c>
      <c r="AI15" s="11">
        <v>15.1</v>
      </c>
      <c r="AJ15" s="12">
        <v>27.5</v>
      </c>
    </row>
    <row r="16" spans="1:66" x14ac:dyDescent="0.25">
      <c r="A16" s="115"/>
      <c r="B16" s="137"/>
      <c r="C16" s="107"/>
      <c r="D16" s="107"/>
      <c r="E16" s="110"/>
      <c r="F16" s="12">
        <v>100</v>
      </c>
      <c r="G16" s="9">
        <v>564</v>
      </c>
      <c r="H16" s="148">
        <f t="shared" si="0"/>
        <v>165.65244000000001</v>
      </c>
      <c r="I16" s="148">
        <v>46.3</v>
      </c>
      <c r="J16" s="10">
        <v>406.3</v>
      </c>
      <c r="K16" s="10">
        <v>115.2</v>
      </c>
      <c r="L16" s="163">
        <f t="shared" si="1"/>
        <v>46.222222222222221</v>
      </c>
      <c r="M16" s="10">
        <v>3.6</v>
      </c>
      <c r="N16" s="18">
        <v>1.7</v>
      </c>
      <c r="O16" s="18">
        <v>4</v>
      </c>
      <c r="P16" s="12">
        <v>29.3</v>
      </c>
      <c r="Q16" s="9">
        <v>569</v>
      </c>
      <c r="R16" s="148">
        <f t="shared" si="2"/>
        <v>167.12099000000001</v>
      </c>
      <c r="S16" s="148">
        <v>44.19</v>
      </c>
      <c r="T16" s="10">
        <v>418.5</v>
      </c>
      <c r="U16" s="10">
        <v>110.2</v>
      </c>
      <c r="V16" s="163">
        <f t="shared" si="3"/>
        <v>43.444444444444443</v>
      </c>
      <c r="W16" s="10">
        <v>3.8</v>
      </c>
      <c r="X16" s="18">
        <v>3.7</v>
      </c>
      <c r="Y16" s="18">
        <v>8.6</v>
      </c>
      <c r="Z16" s="12">
        <v>29</v>
      </c>
      <c r="AA16" s="9">
        <v>571.5</v>
      </c>
      <c r="AB16" s="148">
        <f t="shared" si="4"/>
        <v>167.855265</v>
      </c>
      <c r="AC16" s="148">
        <v>43.16</v>
      </c>
      <c r="AD16" s="10">
        <v>424.6</v>
      </c>
      <c r="AE16" s="10">
        <v>107.7</v>
      </c>
      <c r="AF16" s="163">
        <f t="shared" si="5"/>
        <v>42.055555555555557</v>
      </c>
      <c r="AG16" s="10">
        <v>3.9</v>
      </c>
      <c r="AH16" s="18">
        <v>6.5</v>
      </c>
      <c r="AI16" s="11">
        <v>15.1</v>
      </c>
      <c r="AJ16" s="12">
        <v>28.8</v>
      </c>
    </row>
    <row r="17" spans="1:36" x14ac:dyDescent="0.25">
      <c r="A17" s="115"/>
      <c r="B17" s="137"/>
      <c r="C17" s="107"/>
      <c r="D17" s="107"/>
      <c r="E17" s="110"/>
      <c r="F17" s="12">
        <v>120</v>
      </c>
      <c r="G17" s="9">
        <v>541.70000000000005</v>
      </c>
      <c r="H17" s="148">
        <f t="shared" si="0"/>
        <v>159.10270700000004</v>
      </c>
      <c r="I17" s="148">
        <v>57.62</v>
      </c>
      <c r="J17" s="10">
        <v>345.4</v>
      </c>
      <c r="K17" s="10">
        <v>134.6</v>
      </c>
      <c r="L17" s="163">
        <f t="shared" si="1"/>
        <v>57</v>
      </c>
      <c r="M17" s="10">
        <v>2.8</v>
      </c>
      <c r="N17" s="18">
        <v>1.7</v>
      </c>
      <c r="O17" s="18">
        <v>4</v>
      </c>
      <c r="P17" s="12">
        <v>30.9</v>
      </c>
      <c r="Q17" s="9">
        <v>546.4</v>
      </c>
      <c r="R17" s="148">
        <f t="shared" si="2"/>
        <v>160.48314400000001</v>
      </c>
      <c r="S17" s="148">
        <v>55.04</v>
      </c>
      <c r="T17" s="10">
        <v>358.8</v>
      </c>
      <c r="U17" s="10">
        <v>129.80000000000001</v>
      </c>
      <c r="V17" s="163">
        <f t="shared" si="3"/>
        <v>54.333333333333343</v>
      </c>
      <c r="W17" s="10">
        <v>2.9</v>
      </c>
      <c r="X17" s="18">
        <v>3.7</v>
      </c>
      <c r="Y17" s="18">
        <v>8.6</v>
      </c>
      <c r="Z17" s="12">
        <v>30.5</v>
      </c>
      <c r="AA17" s="9">
        <v>548.70000000000005</v>
      </c>
      <c r="AB17" s="148">
        <f t="shared" si="4"/>
        <v>161.15867700000004</v>
      </c>
      <c r="AC17" s="148">
        <v>53.79</v>
      </c>
      <c r="AD17" s="10">
        <v>365.5</v>
      </c>
      <c r="AE17" s="10">
        <v>127.4</v>
      </c>
      <c r="AF17" s="163">
        <f t="shared" si="5"/>
        <v>53</v>
      </c>
      <c r="AG17" s="10">
        <v>3</v>
      </c>
      <c r="AH17" s="18">
        <v>6.5</v>
      </c>
      <c r="AI17" s="11">
        <v>15.1</v>
      </c>
      <c r="AJ17" s="12">
        <v>30.3</v>
      </c>
    </row>
    <row r="18" spans="1:36" x14ac:dyDescent="0.25">
      <c r="A18" s="115"/>
      <c r="B18" s="137"/>
      <c r="C18" s="118"/>
      <c r="D18" s="118"/>
      <c r="E18" s="120"/>
      <c r="F18" s="12">
        <v>130</v>
      </c>
      <c r="G18" s="30">
        <v>534.9</v>
      </c>
      <c r="H18" s="31"/>
      <c r="I18" s="31"/>
      <c r="J18" s="31">
        <v>325.39999999999998</v>
      </c>
      <c r="K18" s="31">
        <v>139.69999999999999</v>
      </c>
      <c r="L18" s="165"/>
      <c r="M18" s="31">
        <v>2.6</v>
      </c>
      <c r="N18" s="32">
        <v>3.7</v>
      </c>
      <c r="O18" s="32">
        <v>8.6</v>
      </c>
      <c r="P18" s="33">
        <v>31.4</v>
      </c>
      <c r="Q18" s="58">
        <v>534.9</v>
      </c>
      <c r="R18" s="148">
        <f t="shared" si="2"/>
        <v>157.105479</v>
      </c>
      <c r="S18" s="148">
        <v>61.46</v>
      </c>
      <c r="T18" s="59">
        <v>325.39999999999998</v>
      </c>
      <c r="U18" s="59">
        <v>139.69999999999999</v>
      </c>
      <c r="V18" s="163">
        <f t="shared" si="3"/>
        <v>59.833333333333336</v>
      </c>
      <c r="W18" s="59">
        <v>2.6</v>
      </c>
      <c r="X18" s="60">
        <v>3.7</v>
      </c>
      <c r="Y18" s="60">
        <v>8.6</v>
      </c>
      <c r="Z18" s="61">
        <v>31.4</v>
      </c>
      <c r="AA18" s="9">
        <v>537.29999999999995</v>
      </c>
      <c r="AB18" s="148">
        <f t="shared" si="4"/>
        <v>157.810383</v>
      </c>
      <c r="AC18" s="148">
        <v>60.08</v>
      </c>
      <c r="AD18" s="10">
        <v>332.6</v>
      </c>
      <c r="AE18" s="10">
        <v>137.30000000000001</v>
      </c>
      <c r="AF18" s="163">
        <f t="shared" si="5"/>
        <v>58.5</v>
      </c>
      <c r="AG18" s="10">
        <v>2.6</v>
      </c>
      <c r="AH18" s="18">
        <v>6.5</v>
      </c>
      <c r="AI18" s="18">
        <v>15.1</v>
      </c>
      <c r="AJ18" s="12">
        <v>31.2</v>
      </c>
    </row>
    <row r="19" spans="1:36" x14ac:dyDescent="0.25">
      <c r="A19" s="115"/>
      <c r="B19" s="137"/>
      <c r="C19" s="106">
        <v>113</v>
      </c>
      <c r="D19" s="106">
        <v>3.6</v>
      </c>
      <c r="E19" s="109">
        <v>8.3000000000000007</v>
      </c>
      <c r="F19" s="12">
        <v>60</v>
      </c>
      <c r="G19" s="9">
        <v>633.4</v>
      </c>
      <c r="H19" s="148">
        <f t="shared" si="0"/>
        <v>186.03591400000002</v>
      </c>
      <c r="I19" s="148">
        <v>30.91</v>
      </c>
      <c r="J19" s="10">
        <v>528.29999999999995</v>
      </c>
      <c r="K19" s="10">
        <v>76.8</v>
      </c>
      <c r="L19" s="163">
        <f t="shared" si="1"/>
        <v>24.888888888888889</v>
      </c>
      <c r="M19" s="10">
        <v>6</v>
      </c>
      <c r="N19" s="18">
        <v>1.7</v>
      </c>
      <c r="O19" s="18">
        <v>4</v>
      </c>
      <c r="P19" s="12">
        <v>30.7</v>
      </c>
      <c r="Q19" s="30"/>
      <c r="R19" s="31"/>
      <c r="S19" s="31"/>
      <c r="T19" s="31"/>
      <c r="U19" s="31"/>
      <c r="V19" s="165"/>
      <c r="W19" s="31"/>
      <c r="X19" s="32"/>
      <c r="Y19" s="32"/>
      <c r="Z19" s="33"/>
      <c r="AA19" s="30"/>
      <c r="AB19" s="31"/>
      <c r="AC19" s="31"/>
      <c r="AD19" s="31"/>
      <c r="AE19" s="31"/>
      <c r="AF19" s="165"/>
      <c r="AG19" s="31"/>
      <c r="AH19" s="32"/>
      <c r="AI19" s="47"/>
      <c r="AJ19" s="33"/>
    </row>
    <row r="20" spans="1:36" x14ac:dyDescent="0.25">
      <c r="A20" s="115"/>
      <c r="B20" s="137"/>
      <c r="C20" s="107"/>
      <c r="D20" s="107"/>
      <c r="E20" s="110"/>
      <c r="F20" s="12">
        <v>80</v>
      </c>
      <c r="G20" s="9">
        <v>604.1</v>
      </c>
      <c r="H20" s="148">
        <f t="shared" si="0"/>
        <v>177.43021100000001</v>
      </c>
      <c r="I20" s="148">
        <v>37.67</v>
      </c>
      <c r="J20" s="10">
        <v>475.9</v>
      </c>
      <c r="K20" s="10">
        <v>96.2</v>
      </c>
      <c r="L20" s="163">
        <f t="shared" si="1"/>
        <v>35.666666666666664</v>
      </c>
      <c r="M20" s="10">
        <v>4.7</v>
      </c>
      <c r="N20" s="18">
        <v>1.7</v>
      </c>
      <c r="O20" s="18">
        <v>4</v>
      </c>
      <c r="P20" s="12">
        <v>31.6</v>
      </c>
      <c r="Q20" s="9">
        <v>610.9</v>
      </c>
      <c r="R20" s="148">
        <f t="shared" si="2"/>
        <v>179.42743900000002</v>
      </c>
      <c r="S20" s="148">
        <v>35.93</v>
      </c>
      <c r="T20" s="10">
        <v>488.6</v>
      </c>
      <c r="U20" s="10">
        <v>90.9</v>
      </c>
      <c r="V20" s="163">
        <f t="shared" si="3"/>
        <v>32.722222222222221</v>
      </c>
      <c r="W20" s="10">
        <v>5</v>
      </c>
      <c r="X20" s="18">
        <v>3.7</v>
      </c>
      <c r="Y20" s="18">
        <v>8.6</v>
      </c>
      <c r="Z20" s="12">
        <v>31.4</v>
      </c>
      <c r="AA20" s="9">
        <v>614.29999999999995</v>
      </c>
      <c r="AB20" s="148">
        <f t="shared" si="4"/>
        <v>180.426053</v>
      </c>
      <c r="AC20" s="148">
        <v>35.090000000000003</v>
      </c>
      <c r="AD20" s="10">
        <v>494.9</v>
      </c>
      <c r="AE20" s="10">
        <v>88.2</v>
      </c>
      <c r="AF20" s="163">
        <f t="shared" si="5"/>
        <v>31.222222222222221</v>
      </c>
      <c r="AG20" s="10">
        <v>5.0999999999999996</v>
      </c>
      <c r="AH20" s="18">
        <v>6.5</v>
      </c>
      <c r="AI20" s="11">
        <v>15.1</v>
      </c>
      <c r="AJ20" s="12">
        <v>31.3</v>
      </c>
    </row>
    <row r="21" spans="1:36" x14ac:dyDescent="0.25">
      <c r="A21" s="115"/>
      <c r="B21" s="137"/>
      <c r="C21" s="107"/>
      <c r="D21" s="107"/>
      <c r="E21" s="110"/>
      <c r="F21" s="12">
        <v>100</v>
      </c>
      <c r="G21" s="9">
        <v>578.4</v>
      </c>
      <c r="H21" s="148">
        <f t="shared" si="0"/>
        <v>169.88186400000001</v>
      </c>
      <c r="I21" s="148">
        <v>46.58</v>
      </c>
      <c r="J21" s="10">
        <v>419.8</v>
      </c>
      <c r="K21" s="10">
        <v>115.6</v>
      </c>
      <c r="L21" s="163">
        <f t="shared" si="1"/>
        <v>46.444444444444443</v>
      </c>
      <c r="M21" s="10">
        <v>3.6</v>
      </c>
      <c r="N21" s="18">
        <v>1.7</v>
      </c>
      <c r="O21" s="18">
        <v>4</v>
      </c>
      <c r="P21" s="12">
        <v>32.6</v>
      </c>
      <c r="Q21" s="9">
        <v>584.5</v>
      </c>
      <c r="R21" s="148">
        <f t="shared" si="2"/>
        <v>171.673495</v>
      </c>
      <c r="S21" s="148">
        <v>44.41</v>
      </c>
      <c r="T21" s="10">
        <v>433.3</v>
      </c>
      <c r="U21" s="10">
        <v>110.5</v>
      </c>
      <c r="V21" s="163">
        <f t="shared" si="3"/>
        <v>43.611111111111114</v>
      </c>
      <c r="W21" s="10">
        <v>3.9</v>
      </c>
      <c r="X21" s="18">
        <v>3.7</v>
      </c>
      <c r="Y21" s="18">
        <v>8.6</v>
      </c>
      <c r="Z21" s="12">
        <v>32.4</v>
      </c>
      <c r="AA21" s="9">
        <v>587.6</v>
      </c>
      <c r="AB21" s="148">
        <f t="shared" si="4"/>
        <v>172.58399600000001</v>
      </c>
      <c r="AC21" s="148">
        <v>43.35</v>
      </c>
      <c r="AD21" s="10">
        <v>440</v>
      </c>
      <c r="AE21" s="10">
        <v>107.9</v>
      </c>
      <c r="AF21" s="163">
        <f t="shared" si="5"/>
        <v>42.166666666666664</v>
      </c>
      <c r="AG21" s="10">
        <v>4</v>
      </c>
      <c r="AH21" s="18">
        <v>6.5</v>
      </c>
      <c r="AI21" s="11">
        <v>15.1</v>
      </c>
      <c r="AJ21" s="12">
        <v>32.299999999999997</v>
      </c>
    </row>
    <row r="22" spans="1:36" x14ac:dyDescent="0.25">
      <c r="A22" s="115"/>
      <c r="B22" s="137"/>
      <c r="C22" s="107"/>
      <c r="D22" s="107"/>
      <c r="E22" s="110"/>
      <c r="F22" s="12">
        <v>120</v>
      </c>
      <c r="G22" s="9">
        <v>552</v>
      </c>
      <c r="H22" s="148">
        <f t="shared" si="0"/>
        <v>162.12792000000002</v>
      </c>
      <c r="I22" s="148">
        <v>57.88</v>
      </c>
      <c r="J22" s="10">
        <v>354.8</v>
      </c>
      <c r="K22" s="10">
        <v>134.9</v>
      </c>
      <c r="L22" s="163">
        <f t="shared" si="1"/>
        <v>57.166666666666664</v>
      </c>
      <c r="M22" s="10">
        <v>2.8</v>
      </c>
      <c r="N22" s="18">
        <v>1.7</v>
      </c>
      <c r="O22" s="18">
        <v>4</v>
      </c>
      <c r="P22" s="12">
        <v>33.700000000000003</v>
      </c>
      <c r="Q22" s="9">
        <v>557.6</v>
      </c>
      <c r="R22" s="148">
        <f t="shared" si="2"/>
        <v>163.77269600000002</v>
      </c>
      <c r="S22" s="148">
        <v>55.26</v>
      </c>
      <c r="T22" s="10">
        <v>369.4</v>
      </c>
      <c r="U22" s="10">
        <v>130</v>
      </c>
      <c r="V22" s="163">
        <f t="shared" si="3"/>
        <v>54.444444444444443</v>
      </c>
      <c r="W22" s="10">
        <v>3</v>
      </c>
      <c r="X22" s="18">
        <v>3.7</v>
      </c>
      <c r="Y22" s="18">
        <v>8.6</v>
      </c>
      <c r="Z22" s="12">
        <v>33.5</v>
      </c>
      <c r="AA22" s="9">
        <v>560.5</v>
      </c>
      <c r="AB22" s="148">
        <f t="shared" si="4"/>
        <v>164.62445500000001</v>
      </c>
      <c r="AC22" s="148">
        <v>53.97</v>
      </c>
      <c r="AD22" s="10">
        <v>376.6</v>
      </c>
      <c r="AE22" s="10">
        <v>127.6</v>
      </c>
      <c r="AF22" s="163">
        <f t="shared" si="5"/>
        <v>53.111111111111114</v>
      </c>
      <c r="AG22" s="10">
        <v>3</v>
      </c>
      <c r="AH22" s="18">
        <v>6.5</v>
      </c>
      <c r="AI22" s="11">
        <v>15.1</v>
      </c>
      <c r="AJ22" s="12">
        <v>33.4</v>
      </c>
    </row>
    <row r="23" spans="1:36" x14ac:dyDescent="0.25">
      <c r="A23" s="115"/>
      <c r="B23" s="137"/>
      <c r="C23" s="118"/>
      <c r="D23" s="118"/>
      <c r="E23" s="120"/>
      <c r="F23" s="12">
        <v>130</v>
      </c>
      <c r="G23" s="30">
        <v>544.1</v>
      </c>
      <c r="H23" s="31"/>
      <c r="I23" s="31"/>
      <c r="J23" s="31">
        <v>334</v>
      </c>
      <c r="K23" s="31">
        <v>139.80000000000001</v>
      </c>
      <c r="L23" s="165"/>
      <c r="M23" s="31">
        <v>2.6</v>
      </c>
      <c r="N23" s="32">
        <v>3.7</v>
      </c>
      <c r="O23" s="32">
        <v>8.6</v>
      </c>
      <c r="P23" s="33">
        <v>34.1</v>
      </c>
      <c r="Q23" s="58">
        <v>544.1</v>
      </c>
      <c r="R23" s="148">
        <f t="shared" si="2"/>
        <v>159.80761100000001</v>
      </c>
      <c r="S23" s="148">
        <v>61.66</v>
      </c>
      <c r="T23" s="59">
        <v>334</v>
      </c>
      <c r="U23" s="59">
        <v>139.80000000000001</v>
      </c>
      <c r="V23" s="163">
        <f t="shared" si="3"/>
        <v>59.888888888888886</v>
      </c>
      <c r="W23" s="59">
        <v>2.6</v>
      </c>
      <c r="X23" s="60">
        <v>3.7</v>
      </c>
      <c r="Y23" s="60">
        <v>8.6</v>
      </c>
      <c r="Z23" s="61">
        <v>34.1</v>
      </c>
      <c r="AA23" s="9">
        <v>547</v>
      </c>
      <c r="AB23" s="148">
        <f t="shared" si="4"/>
        <v>160.65937000000002</v>
      </c>
      <c r="AC23" s="148">
        <v>60.26</v>
      </c>
      <c r="AD23" s="10">
        <v>341.7</v>
      </c>
      <c r="AE23" s="10">
        <v>137.4</v>
      </c>
      <c r="AF23" s="163">
        <f t="shared" si="5"/>
        <v>58.555555555555557</v>
      </c>
      <c r="AG23" s="10">
        <v>2.7</v>
      </c>
      <c r="AH23" s="18">
        <v>6.5</v>
      </c>
      <c r="AI23" s="18">
        <v>15.1</v>
      </c>
      <c r="AJ23" s="12">
        <v>34</v>
      </c>
    </row>
    <row r="24" spans="1:36" x14ac:dyDescent="0.25">
      <c r="A24" s="115"/>
      <c r="B24" s="137"/>
      <c r="C24" s="106">
        <v>150</v>
      </c>
      <c r="D24" s="106">
        <v>6.3</v>
      </c>
      <c r="E24" s="109">
        <v>14.5</v>
      </c>
      <c r="F24" s="12">
        <v>60</v>
      </c>
      <c r="G24" s="9">
        <v>644.6</v>
      </c>
      <c r="H24" s="148">
        <f t="shared" si="0"/>
        <v>189.32546600000003</v>
      </c>
      <c r="I24" s="148">
        <v>31.07</v>
      </c>
      <c r="J24" s="10">
        <v>538.9</v>
      </c>
      <c r="K24" s="10">
        <v>77.099999999999994</v>
      </c>
      <c r="L24" s="163">
        <f t="shared" si="1"/>
        <v>25.055555555555554</v>
      </c>
      <c r="M24" s="10">
        <v>6.1</v>
      </c>
      <c r="N24" s="18">
        <v>1.7</v>
      </c>
      <c r="O24" s="18">
        <v>4</v>
      </c>
      <c r="P24" s="12">
        <v>32.9</v>
      </c>
      <c r="Q24" s="30"/>
      <c r="R24" s="31"/>
      <c r="S24" s="31"/>
      <c r="T24" s="31"/>
      <c r="U24" s="31"/>
      <c r="V24" s="165"/>
      <c r="W24" s="31"/>
      <c r="X24" s="32"/>
      <c r="Y24" s="32"/>
      <c r="Z24" s="33"/>
      <c r="AA24" s="30"/>
      <c r="AB24" s="31"/>
      <c r="AC24" s="31"/>
      <c r="AD24" s="31"/>
      <c r="AE24" s="31"/>
      <c r="AF24" s="165"/>
      <c r="AG24" s="31"/>
      <c r="AH24" s="32"/>
      <c r="AI24" s="47"/>
      <c r="AJ24" s="33"/>
    </row>
    <row r="25" spans="1:36" x14ac:dyDescent="0.25">
      <c r="A25" s="115"/>
      <c r="B25" s="137"/>
      <c r="C25" s="107"/>
      <c r="D25" s="107"/>
      <c r="E25" s="110"/>
      <c r="F25" s="12">
        <v>80</v>
      </c>
      <c r="G25" s="9">
        <v>613.1</v>
      </c>
      <c r="H25" s="148">
        <f t="shared" si="0"/>
        <v>180.07360100000002</v>
      </c>
      <c r="I25" s="148">
        <v>37.81</v>
      </c>
      <c r="J25" s="10">
        <v>484.4</v>
      </c>
      <c r="K25" s="10">
        <v>96.4</v>
      </c>
      <c r="L25" s="163">
        <f t="shared" si="1"/>
        <v>35.777777777777779</v>
      </c>
      <c r="M25" s="10">
        <v>4.8</v>
      </c>
      <c r="N25" s="18">
        <v>1.7</v>
      </c>
      <c r="O25" s="18">
        <v>4</v>
      </c>
      <c r="P25" s="12">
        <v>33.6</v>
      </c>
      <c r="Q25" s="9">
        <v>620.4</v>
      </c>
      <c r="R25" s="148">
        <f t="shared" si="2"/>
        <v>182.21768400000002</v>
      </c>
      <c r="S25" s="148">
        <v>36.049999999999997</v>
      </c>
      <c r="T25" s="10">
        <v>497.7</v>
      </c>
      <c r="U25" s="10">
        <v>91.1</v>
      </c>
      <c r="V25" s="163">
        <f t="shared" si="3"/>
        <v>32.833333333333336</v>
      </c>
      <c r="W25" s="10">
        <v>5</v>
      </c>
      <c r="X25" s="18">
        <v>3.7</v>
      </c>
      <c r="Y25" s="18">
        <v>8.6</v>
      </c>
      <c r="Z25" s="12">
        <v>33.4</v>
      </c>
      <c r="AA25" s="9">
        <v>624.20000000000005</v>
      </c>
      <c r="AB25" s="148">
        <f t="shared" si="4"/>
        <v>183.33378200000004</v>
      </c>
      <c r="AC25" s="148">
        <v>35.200000000000003</v>
      </c>
      <c r="AD25" s="10">
        <v>504.4</v>
      </c>
      <c r="AE25" s="10">
        <v>88.3</v>
      </c>
      <c r="AF25" s="163">
        <f t="shared" si="5"/>
        <v>31.277777777777779</v>
      </c>
      <c r="AG25" s="10">
        <v>5.2</v>
      </c>
      <c r="AH25" s="18">
        <v>6.5</v>
      </c>
      <c r="AI25" s="11">
        <v>15.1</v>
      </c>
      <c r="AJ25" s="12">
        <v>33.299999999999997</v>
      </c>
    </row>
    <row r="26" spans="1:36" x14ac:dyDescent="0.25">
      <c r="A26" s="115"/>
      <c r="B26" s="137"/>
      <c r="C26" s="107"/>
      <c r="D26" s="107"/>
      <c r="E26" s="110"/>
      <c r="F26" s="12">
        <v>100</v>
      </c>
      <c r="G26" s="9">
        <v>585.4</v>
      </c>
      <c r="H26" s="148">
        <f t="shared" si="0"/>
        <v>171.93783400000001</v>
      </c>
      <c r="I26" s="148">
        <v>46.71</v>
      </c>
      <c r="J26" s="10">
        <v>426.3</v>
      </c>
      <c r="K26" s="10">
        <v>115.7</v>
      </c>
      <c r="L26" s="163">
        <f t="shared" si="1"/>
        <v>46.5</v>
      </c>
      <c r="M26" s="10">
        <v>3.7</v>
      </c>
      <c r="N26" s="18">
        <v>1.7</v>
      </c>
      <c r="O26" s="18">
        <v>4</v>
      </c>
      <c r="P26" s="12">
        <v>34.4</v>
      </c>
      <c r="Q26" s="9">
        <v>592</v>
      </c>
      <c r="R26" s="148">
        <f t="shared" si="2"/>
        <v>173.87632000000002</v>
      </c>
      <c r="S26" s="148">
        <v>44.51</v>
      </c>
      <c r="T26" s="10">
        <v>440.4</v>
      </c>
      <c r="U26" s="10">
        <v>110.6</v>
      </c>
      <c r="V26" s="163">
        <f t="shared" si="3"/>
        <v>43.666666666666664</v>
      </c>
      <c r="W26" s="10">
        <v>3.9</v>
      </c>
      <c r="X26" s="18">
        <v>3.7</v>
      </c>
      <c r="Y26" s="18">
        <v>8.6</v>
      </c>
      <c r="Z26" s="12">
        <v>34.200000000000003</v>
      </c>
      <c r="AA26" s="9">
        <v>595.29999999999995</v>
      </c>
      <c r="AB26" s="148">
        <f t="shared" si="4"/>
        <v>174.845563</v>
      </c>
      <c r="AC26" s="148">
        <v>43.44</v>
      </c>
      <c r="AD26" s="10">
        <v>447.4</v>
      </c>
      <c r="AE26" s="10">
        <v>108</v>
      </c>
      <c r="AF26" s="163">
        <f t="shared" si="5"/>
        <v>42.222222222222221</v>
      </c>
      <c r="AG26" s="10">
        <v>4</v>
      </c>
      <c r="AH26" s="18">
        <v>6.5</v>
      </c>
      <c r="AI26" s="11">
        <v>15.1</v>
      </c>
      <c r="AJ26" s="12">
        <v>34.1</v>
      </c>
    </row>
    <row r="27" spans="1:36" x14ac:dyDescent="0.25">
      <c r="A27" s="115"/>
      <c r="B27" s="137"/>
      <c r="C27" s="107"/>
      <c r="D27" s="107"/>
      <c r="E27" s="110"/>
      <c r="F27" s="12">
        <v>120</v>
      </c>
      <c r="G27" s="9">
        <v>556.9</v>
      </c>
      <c r="H27" s="148">
        <f t="shared" si="0"/>
        <v>163.56709900000001</v>
      </c>
      <c r="I27" s="148">
        <v>58.01</v>
      </c>
      <c r="J27" s="10">
        <v>359.3</v>
      </c>
      <c r="K27" s="10">
        <v>135.1</v>
      </c>
      <c r="L27" s="163">
        <f t="shared" si="1"/>
        <v>57.277777777777779</v>
      </c>
      <c r="M27" s="10">
        <v>2.8</v>
      </c>
      <c r="N27" s="18">
        <v>1.7</v>
      </c>
      <c r="O27" s="18">
        <v>4</v>
      </c>
      <c r="P27" s="12">
        <v>35.299999999999997</v>
      </c>
      <c r="Q27" s="9">
        <v>563.1</v>
      </c>
      <c r="R27" s="148">
        <f t="shared" si="2"/>
        <v>165.38810100000003</v>
      </c>
      <c r="S27" s="148">
        <v>55.36</v>
      </c>
      <c r="T27" s="10">
        <v>374.5</v>
      </c>
      <c r="U27" s="10">
        <v>130.1</v>
      </c>
      <c r="V27" s="163">
        <f t="shared" si="3"/>
        <v>54.5</v>
      </c>
      <c r="W27" s="10">
        <v>3</v>
      </c>
      <c r="X27" s="18">
        <v>3.7</v>
      </c>
      <c r="Y27" s="18">
        <v>8.6</v>
      </c>
      <c r="Z27" s="12">
        <v>35.1</v>
      </c>
      <c r="AA27" s="9">
        <v>566.1</v>
      </c>
      <c r="AB27" s="148">
        <f t="shared" si="4"/>
        <v>166.26923100000002</v>
      </c>
      <c r="AC27" s="148">
        <v>54.06</v>
      </c>
      <c r="AD27" s="10">
        <v>382</v>
      </c>
      <c r="AE27" s="10">
        <v>127.6</v>
      </c>
      <c r="AF27" s="163">
        <f t="shared" si="5"/>
        <v>53.111111111111114</v>
      </c>
      <c r="AG27" s="10">
        <v>3.1</v>
      </c>
      <c r="AH27" s="18">
        <v>6.5</v>
      </c>
      <c r="AI27" s="11">
        <v>15.1</v>
      </c>
      <c r="AJ27" s="12">
        <v>35</v>
      </c>
    </row>
    <row r="28" spans="1:36" ht="15.75" thickBot="1" x14ac:dyDescent="0.3">
      <c r="A28" s="116"/>
      <c r="B28" s="138"/>
      <c r="C28" s="108"/>
      <c r="D28" s="108"/>
      <c r="E28" s="111"/>
      <c r="F28" s="37">
        <v>130</v>
      </c>
      <c r="G28" s="38">
        <v>548.5</v>
      </c>
      <c r="H28" s="31"/>
      <c r="I28" s="39"/>
      <c r="J28" s="39">
        <v>338</v>
      </c>
      <c r="K28" s="39">
        <v>139.9</v>
      </c>
      <c r="L28" s="165"/>
      <c r="M28" s="39">
        <v>2.6</v>
      </c>
      <c r="N28" s="40">
        <v>3.7</v>
      </c>
      <c r="O28" s="40">
        <v>8.6</v>
      </c>
      <c r="P28" s="41">
        <v>35.5</v>
      </c>
      <c r="Q28" s="67">
        <v>548.5</v>
      </c>
      <c r="R28" s="148">
        <f t="shared" si="2"/>
        <v>161.09993500000002</v>
      </c>
      <c r="S28" s="151">
        <v>61.76</v>
      </c>
      <c r="T28" s="68">
        <v>338</v>
      </c>
      <c r="U28" s="68">
        <v>139.9</v>
      </c>
      <c r="V28" s="163">
        <f t="shared" si="3"/>
        <v>59.944444444444443</v>
      </c>
      <c r="W28" s="68">
        <v>2.6</v>
      </c>
      <c r="X28" s="69">
        <v>3.7</v>
      </c>
      <c r="Y28" s="69">
        <v>8.6</v>
      </c>
      <c r="Z28" s="70">
        <v>35.5</v>
      </c>
      <c r="AA28" s="2">
        <v>551.6</v>
      </c>
      <c r="AB28" s="148">
        <f t="shared" si="4"/>
        <v>162.01043600000003</v>
      </c>
      <c r="AC28" s="151">
        <v>60.35</v>
      </c>
      <c r="AD28" s="3">
        <v>346</v>
      </c>
      <c r="AE28" s="3">
        <v>137.5</v>
      </c>
      <c r="AF28" s="163">
        <f t="shared" si="5"/>
        <v>58.611111111111114</v>
      </c>
      <c r="AG28" s="3">
        <v>2.7</v>
      </c>
      <c r="AH28" s="4">
        <v>6.5</v>
      </c>
      <c r="AI28" s="4">
        <v>15.1</v>
      </c>
      <c r="AJ28" s="37">
        <v>35.4</v>
      </c>
    </row>
    <row r="29" spans="1:36" x14ac:dyDescent="0.25">
      <c r="A29" s="115">
        <v>50</v>
      </c>
      <c r="B29" s="137">
        <f>(A29-32)*5/9</f>
        <v>10</v>
      </c>
      <c r="C29" s="117">
        <v>75</v>
      </c>
      <c r="D29" s="117">
        <v>1.7</v>
      </c>
      <c r="E29" s="119">
        <v>3.9</v>
      </c>
      <c r="F29" s="23">
        <v>60</v>
      </c>
      <c r="G29" s="65">
        <v>701.3</v>
      </c>
      <c r="H29" s="148">
        <f t="shared" si="0"/>
        <v>205.97882300000001</v>
      </c>
      <c r="I29" s="150">
        <v>31.84</v>
      </c>
      <c r="J29" s="63">
        <v>592.9</v>
      </c>
      <c r="K29" s="63">
        <v>78.7</v>
      </c>
      <c r="L29" s="163">
        <f t="shared" si="1"/>
        <v>25.944444444444443</v>
      </c>
      <c r="M29" s="63">
        <v>6.5</v>
      </c>
      <c r="N29" s="24">
        <v>1.7</v>
      </c>
      <c r="O29" s="24">
        <v>4</v>
      </c>
      <c r="P29" s="23">
        <v>34.299999999999997</v>
      </c>
      <c r="Q29" s="48"/>
      <c r="R29" s="31"/>
      <c r="S29" s="49"/>
      <c r="T29" s="49"/>
      <c r="U29" s="49"/>
      <c r="V29" s="165"/>
      <c r="W29" s="49"/>
      <c r="X29" s="50"/>
      <c r="Y29" s="50"/>
      <c r="Z29" s="51"/>
      <c r="AA29" s="48"/>
      <c r="AB29" s="31"/>
      <c r="AC29" s="49"/>
      <c r="AD29" s="49"/>
      <c r="AE29" s="49"/>
      <c r="AF29" s="165"/>
      <c r="AG29" s="49"/>
      <c r="AH29" s="50"/>
      <c r="AI29" s="52"/>
      <c r="AJ29" s="51"/>
    </row>
    <row r="30" spans="1:36" x14ac:dyDescent="0.25">
      <c r="A30" s="115"/>
      <c r="B30" s="137"/>
      <c r="C30" s="107"/>
      <c r="D30" s="107"/>
      <c r="E30" s="110"/>
      <c r="F30" s="12">
        <v>80</v>
      </c>
      <c r="G30" s="9">
        <v>670.6</v>
      </c>
      <c r="H30" s="148">
        <f t="shared" si="0"/>
        <v>196.96192600000003</v>
      </c>
      <c r="I30" s="148">
        <v>38.68</v>
      </c>
      <c r="J30" s="10">
        <v>538.9</v>
      </c>
      <c r="K30" s="10">
        <v>98</v>
      </c>
      <c r="L30" s="163">
        <f t="shared" si="1"/>
        <v>36.666666666666664</v>
      </c>
      <c r="M30" s="10">
        <v>5.0999999999999996</v>
      </c>
      <c r="N30" s="18">
        <v>1.7</v>
      </c>
      <c r="O30" s="18">
        <v>4</v>
      </c>
      <c r="P30" s="12">
        <v>35.700000000000003</v>
      </c>
      <c r="Q30" s="9">
        <v>678.5</v>
      </c>
      <c r="R30" s="148">
        <f t="shared" si="2"/>
        <v>199.28223500000001</v>
      </c>
      <c r="S30" s="148">
        <v>36.729999999999997</v>
      </c>
      <c r="T30" s="10">
        <v>553.5</v>
      </c>
      <c r="U30" s="10">
        <v>92.1</v>
      </c>
      <c r="V30" s="163">
        <f t="shared" si="3"/>
        <v>33.388888888888886</v>
      </c>
      <c r="W30" s="10">
        <v>5.4</v>
      </c>
      <c r="X30" s="18">
        <v>3.7</v>
      </c>
      <c r="Y30" s="18">
        <v>8.6</v>
      </c>
      <c r="Z30" s="12">
        <v>35.299999999999997</v>
      </c>
      <c r="AA30" s="9">
        <v>682.5</v>
      </c>
      <c r="AB30" s="148">
        <f t="shared" si="4"/>
        <v>200.45707500000003</v>
      </c>
      <c r="AC30" s="148">
        <v>35.79</v>
      </c>
      <c r="AD30" s="10">
        <v>560.70000000000005</v>
      </c>
      <c r="AE30" s="10">
        <v>89.1</v>
      </c>
      <c r="AF30" s="163">
        <f t="shared" si="5"/>
        <v>31.722222222222221</v>
      </c>
      <c r="AG30" s="10">
        <v>5.6</v>
      </c>
      <c r="AH30" s="18">
        <v>6.5</v>
      </c>
      <c r="AI30" s="11">
        <v>15.1</v>
      </c>
      <c r="AJ30" s="12">
        <v>35.200000000000003</v>
      </c>
    </row>
    <row r="31" spans="1:36" x14ac:dyDescent="0.25">
      <c r="A31" s="115"/>
      <c r="B31" s="137"/>
      <c r="C31" s="107"/>
      <c r="D31" s="107"/>
      <c r="E31" s="110"/>
      <c r="F31" s="12">
        <v>100</v>
      </c>
      <c r="G31" s="9">
        <v>642.9</v>
      </c>
      <c r="H31" s="148">
        <f t="shared" si="0"/>
        <v>188.82615900000002</v>
      </c>
      <c r="I31" s="148">
        <v>47.76</v>
      </c>
      <c r="J31" s="10">
        <v>480.2</v>
      </c>
      <c r="K31" s="10">
        <v>117.3</v>
      </c>
      <c r="L31" s="163">
        <f t="shared" si="1"/>
        <v>47.388888888888886</v>
      </c>
      <c r="M31" s="10">
        <v>3.9</v>
      </c>
      <c r="N31" s="18">
        <v>1.7</v>
      </c>
      <c r="O31" s="18">
        <v>4</v>
      </c>
      <c r="P31" s="12">
        <v>37.299999999999997</v>
      </c>
      <c r="Q31" s="9">
        <v>650.29999999999995</v>
      </c>
      <c r="R31" s="148">
        <f t="shared" si="2"/>
        <v>190.99961300000001</v>
      </c>
      <c r="S31" s="148">
        <v>45.3</v>
      </c>
      <c r="T31" s="10">
        <v>496</v>
      </c>
      <c r="U31" s="10">
        <v>111.7</v>
      </c>
      <c r="V31" s="163">
        <f t="shared" si="3"/>
        <v>44.277777777777779</v>
      </c>
      <c r="W31" s="10">
        <v>4.2</v>
      </c>
      <c r="X31" s="18">
        <v>3.7</v>
      </c>
      <c r="Y31" s="18">
        <v>8.6</v>
      </c>
      <c r="Z31" s="12">
        <v>36.9</v>
      </c>
      <c r="AA31" s="9">
        <v>654.1</v>
      </c>
      <c r="AB31" s="148">
        <f t="shared" si="4"/>
        <v>192.11571100000003</v>
      </c>
      <c r="AC31" s="148">
        <v>44.1</v>
      </c>
      <c r="AD31" s="10">
        <v>503.9</v>
      </c>
      <c r="AE31" s="10">
        <v>108.8</v>
      </c>
      <c r="AF31" s="163">
        <f t="shared" si="5"/>
        <v>42.666666666666664</v>
      </c>
      <c r="AG31" s="10">
        <v>4.3</v>
      </c>
      <c r="AH31" s="18">
        <v>6.5</v>
      </c>
      <c r="AI31" s="11">
        <v>15.1</v>
      </c>
      <c r="AJ31" s="12">
        <v>36.700000000000003</v>
      </c>
    </row>
    <row r="32" spans="1:36" x14ac:dyDescent="0.25">
      <c r="A32" s="115"/>
      <c r="B32" s="137"/>
      <c r="C32" s="107"/>
      <c r="D32" s="107"/>
      <c r="E32" s="110"/>
      <c r="F32" s="12">
        <v>120</v>
      </c>
      <c r="G32" s="9">
        <v>612.6</v>
      </c>
      <c r="H32" s="148">
        <f t="shared" si="0"/>
        <v>179.92674600000004</v>
      </c>
      <c r="I32" s="148">
        <v>59.33</v>
      </c>
      <c r="J32" s="10">
        <v>410.4</v>
      </c>
      <c r="K32" s="10">
        <v>136.6</v>
      </c>
      <c r="L32" s="163">
        <f t="shared" si="1"/>
        <v>58.111111111111114</v>
      </c>
      <c r="M32" s="10">
        <v>3</v>
      </c>
      <c r="N32" s="18">
        <v>1.7</v>
      </c>
      <c r="O32" s="18">
        <v>4</v>
      </c>
      <c r="P32" s="12">
        <v>39.1</v>
      </c>
      <c r="Q32" s="9">
        <v>620</v>
      </c>
      <c r="R32" s="148">
        <f t="shared" si="2"/>
        <v>182.10020000000003</v>
      </c>
      <c r="S32" s="148">
        <v>56.34</v>
      </c>
      <c r="T32" s="10">
        <v>428.1</v>
      </c>
      <c r="U32" s="10">
        <v>131.19999999999999</v>
      </c>
      <c r="V32" s="163">
        <f t="shared" si="3"/>
        <v>55.111111111111107</v>
      </c>
      <c r="W32" s="10">
        <v>3.2</v>
      </c>
      <c r="X32" s="18">
        <v>3.7</v>
      </c>
      <c r="Y32" s="18">
        <v>8.6</v>
      </c>
      <c r="Z32" s="12">
        <v>38.700000000000003</v>
      </c>
      <c r="AA32" s="9">
        <v>623.70000000000005</v>
      </c>
      <c r="AB32" s="148">
        <f t="shared" si="4"/>
        <v>183.18692700000003</v>
      </c>
      <c r="AC32" s="148">
        <v>54.89</v>
      </c>
      <c r="AD32" s="10">
        <v>436.7</v>
      </c>
      <c r="AE32" s="10">
        <v>128.4</v>
      </c>
      <c r="AF32" s="163">
        <f t="shared" si="5"/>
        <v>53.555555555555557</v>
      </c>
      <c r="AG32" s="10">
        <v>3.3</v>
      </c>
      <c r="AH32" s="18">
        <v>6.5</v>
      </c>
      <c r="AI32" s="11">
        <v>15.1</v>
      </c>
      <c r="AJ32" s="12">
        <v>38.4</v>
      </c>
    </row>
    <row r="33" spans="1:36" x14ac:dyDescent="0.25">
      <c r="A33" s="115"/>
      <c r="B33" s="137"/>
      <c r="C33" s="118"/>
      <c r="D33" s="118"/>
      <c r="E33" s="120"/>
      <c r="F33" s="12">
        <v>130</v>
      </c>
      <c r="G33" s="30">
        <v>603.79999999999995</v>
      </c>
      <c r="H33" s="31"/>
      <c r="I33" s="31"/>
      <c r="J33" s="31">
        <v>389.5</v>
      </c>
      <c r="K33" s="31">
        <v>140.9</v>
      </c>
      <c r="L33" s="165"/>
      <c r="M33" s="31">
        <v>2.8</v>
      </c>
      <c r="N33" s="32">
        <v>3.7</v>
      </c>
      <c r="O33" s="32">
        <v>8.6</v>
      </c>
      <c r="P33" s="33">
        <v>39.700000000000003</v>
      </c>
      <c r="Q33" s="58">
        <v>603.79999999999995</v>
      </c>
      <c r="R33" s="148">
        <f t="shared" si="2"/>
        <v>177.34209799999999</v>
      </c>
      <c r="S33" s="148">
        <v>62.89</v>
      </c>
      <c r="T33" s="59">
        <v>389.5</v>
      </c>
      <c r="U33" s="59">
        <v>140.9</v>
      </c>
      <c r="V33" s="163">
        <f t="shared" si="3"/>
        <v>60.5</v>
      </c>
      <c r="W33" s="59">
        <v>2.8</v>
      </c>
      <c r="X33" s="60">
        <v>3.7</v>
      </c>
      <c r="Y33" s="60">
        <v>8.6</v>
      </c>
      <c r="Z33" s="61">
        <v>39.700000000000003</v>
      </c>
      <c r="AA33" s="58">
        <v>607.70000000000005</v>
      </c>
      <c r="AB33" s="148">
        <f t="shared" si="4"/>
        <v>178.48756700000004</v>
      </c>
      <c r="AC33" s="148">
        <v>61.3</v>
      </c>
      <c r="AD33" s="59">
        <v>398.9</v>
      </c>
      <c r="AE33" s="59">
        <v>138.19999999999999</v>
      </c>
      <c r="AF33" s="163">
        <f t="shared" si="5"/>
        <v>59</v>
      </c>
      <c r="AG33" s="59">
        <v>2.9</v>
      </c>
      <c r="AH33" s="60">
        <v>6.5</v>
      </c>
      <c r="AI33" s="60">
        <v>15.1</v>
      </c>
      <c r="AJ33" s="61">
        <v>39.4</v>
      </c>
    </row>
    <row r="34" spans="1:36" x14ac:dyDescent="0.25">
      <c r="A34" s="115"/>
      <c r="B34" s="137"/>
      <c r="C34" s="106">
        <v>113</v>
      </c>
      <c r="D34" s="106">
        <v>3.6</v>
      </c>
      <c r="E34" s="109">
        <v>8.3000000000000007</v>
      </c>
      <c r="F34" s="12">
        <v>60</v>
      </c>
      <c r="G34" s="9">
        <v>733.5</v>
      </c>
      <c r="H34" s="148">
        <f t="shared" si="0"/>
        <v>215.43628500000003</v>
      </c>
      <c r="I34" s="148">
        <v>32.29</v>
      </c>
      <c r="J34" s="10">
        <v>623.6</v>
      </c>
      <c r="K34" s="10">
        <v>79.5</v>
      </c>
      <c r="L34" s="163">
        <f t="shared" si="1"/>
        <v>26.388888888888889</v>
      </c>
      <c r="M34" s="10">
        <v>6.7</v>
      </c>
      <c r="N34" s="18">
        <v>1.7</v>
      </c>
      <c r="O34" s="18">
        <v>4</v>
      </c>
      <c r="P34" s="12">
        <v>39</v>
      </c>
      <c r="Q34" s="30"/>
      <c r="R34" s="31"/>
      <c r="S34" s="31"/>
      <c r="T34" s="31"/>
      <c r="U34" s="31"/>
      <c r="V34" s="165"/>
      <c r="W34" s="31"/>
      <c r="X34" s="32"/>
      <c r="Y34" s="32"/>
      <c r="Z34" s="33"/>
      <c r="AA34" s="30"/>
      <c r="AB34" s="31"/>
      <c r="AC34" s="31"/>
      <c r="AD34" s="31"/>
      <c r="AE34" s="31"/>
      <c r="AF34" s="165"/>
      <c r="AG34" s="31"/>
      <c r="AH34" s="32"/>
      <c r="AI34" s="47"/>
      <c r="AJ34" s="33"/>
    </row>
    <row r="35" spans="1:36" x14ac:dyDescent="0.25">
      <c r="A35" s="115"/>
      <c r="B35" s="137"/>
      <c r="C35" s="107"/>
      <c r="D35" s="107"/>
      <c r="E35" s="110"/>
      <c r="F35" s="12">
        <v>80</v>
      </c>
      <c r="G35" s="9">
        <v>696.6</v>
      </c>
      <c r="H35" s="148">
        <f t="shared" si="0"/>
        <v>204.59838600000003</v>
      </c>
      <c r="I35" s="148">
        <v>39.08</v>
      </c>
      <c r="J35" s="10">
        <v>563.6</v>
      </c>
      <c r="K35" s="10">
        <v>98.7</v>
      </c>
      <c r="L35" s="163">
        <f t="shared" si="1"/>
        <v>37.055555555555557</v>
      </c>
      <c r="M35" s="10">
        <v>5.2</v>
      </c>
      <c r="N35" s="18">
        <v>1.7</v>
      </c>
      <c r="O35" s="18">
        <v>4</v>
      </c>
      <c r="P35" s="12">
        <v>40</v>
      </c>
      <c r="Q35" s="9">
        <v>706.5</v>
      </c>
      <c r="R35" s="148">
        <f t="shared" si="2"/>
        <v>207.50611500000002</v>
      </c>
      <c r="S35" s="148">
        <v>37.06</v>
      </c>
      <c r="T35" s="10">
        <v>580.4</v>
      </c>
      <c r="U35" s="10">
        <v>92.6</v>
      </c>
      <c r="V35" s="163">
        <f t="shared" si="3"/>
        <v>33.666666666666664</v>
      </c>
      <c r="W35" s="10">
        <v>5.6</v>
      </c>
      <c r="X35" s="18">
        <v>3.7</v>
      </c>
      <c r="Y35" s="18">
        <v>8.6</v>
      </c>
      <c r="Z35" s="12">
        <v>39.799999999999997</v>
      </c>
      <c r="AA35" s="9">
        <v>711.5</v>
      </c>
      <c r="AB35" s="148">
        <f t="shared" si="4"/>
        <v>208.97466500000002</v>
      </c>
      <c r="AC35" s="148">
        <v>36.08</v>
      </c>
      <c r="AD35" s="10">
        <v>588.70000000000005</v>
      </c>
      <c r="AE35" s="10">
        <v>89.5</v>
      </c>
      <c r="AF35" s="163">
        <f t="shared" si="5"/>
        <v>31.944444444444443</v>
      </c>
      <c r="AG35" s="10">
        <v>5.8</v>
      </c>
      <c r="AH35" s="18">
        <v>6.5</v>
      </c>
      <c r="AI35" s="11">
        <v>15.1</v>
      </c>
      <c r="AJ35" s="12">
        <v>39.6</v>
      </c>
    </row>
    <row r="36" spans="1:36" x14ac:dyDescent="0.25">
      <c r="A36" s="115"/>
      <c r="B36" s="137"/>
      <c r="C36" s="107"/>
      <c r="D36" s="107"/>
      <c r="E36" s="110"/>
      <c r="F36" s="12">
        <v>100</v>
      </c>
      <c r="G36" s="9">
        <v>663.2</v>
      </c>
      <c r="H36" s="148">
        <f t="shared" si="0"/>
        <v>194.78847200000004</v>
      </c>
      <c r="I36" s="148">
        <v>48.13</v>
      </c>
      <c r="J36" s="10">
        <v>499.3</v>
      </c>
      <c r="K36" s="10">
        <v>117.9</v>
      </c>
      <c r="L36" s="163">
        <f t="shared" si="1"/>
        <v>47.722222222222221</v>
      </c>
      <c r="M36" s="10">
        <v>4</v>
      </c>
      <c r="N36" s="18">
        <v>1.7</v>
      </c>
      <c r="O36" s="18">
        <v>4</v>
      </c>
      <c r="P36" s="12">
        <v>41.2</v>
      </c>
      <c r="Q36" s="9">
        <v>672.3</v>
      </c>
      <c r="R36" s="148">
        <f t="shared" si="2"/>
        <v>197.46123299999999</v>
      </c>
      <c r="S36" s="148">
        <v>45.59</v>
      </c>
      <c r="T36" s="10">
        <v>517.1</v>
      </c>
      <c r="U36" s="10">
        <v>112.1</v>
      </c>
      <c r="V36" s="163">
        <f t="shared" si="3"/>
        <v>44.5</v>
      </c>
      <c r="W36" s="10">
        <v>4.3</v>
      </c>
      <c r="X36" s="18">
        <v>3.7</v>
      </c>
      <c r="Y36" s="18">
        <v>8.6</v>
      </c>
      <c r="Z36" s="12">
        <v>40.9</v>
      </c>
      <c r="AA36" s="9">
        <v>677</v>
      </c>
      <c r="AB36" s="148">
        <f t="shared" si="4"/>
        <v>198.84167000000002</v>
      </c>
      <c r="AC36" s="148">
        <v>44.36</v>
      </c>
      <c r="AD36" s="10">
        <v>526</v>
      </c>
      <c r="AE36" s="10">
        <v>109.1</v>
      </c>
      <c r="AF36" s="163">
        <f t="shared" si="5"/>
        <v>42.833333333333336</v>
      </c>
      <c r="AG36" s="10">
        <v>4.5</v>
      </c>
      <c r="AH36" s="18">
        <v>6.5</v>
      </c>
      <c r="AI36" s="11">
        <v>15.1</v>
      </c>
      <c r="AJ36" s="12">
        <v>40.700000000000003</v>
      </c>
    </row>
    <row r="37" spans="1:36" x14ac:dyDescent="0.25">
      <c r="A37" s="115"/>
      <c r="B37" s="137"/>
      <c r="C37" s="107"/>
      <c r="D37" s="107"/>
      <c r="E37" s="110"/>
      <c r="F37" s="12">
        <v>120</v>
      </c>
      <c r="G37" s="9">
        <v>627.1</v>
      </c>
      <c r="H37" s="148">
        <f t="shared" si="0"/>
        <v>184.18554100000003</v>
      </c>
      <c r="I37" s="148">
        <v>59.67</v>
      </c>
      <c r="J37" s="10">
        <v>423.8</v>
      </c>
      <c r="K37" s="10">
        <v>137</v>
      </c>
      <c r="L37" s="163">
        <f t="shared" si="1"/>
        <v>58.333333333333336</v>
      </c>
      <c r="M37" s="10">
        <v>3.1</v>
      </c>
      <c r="N37" s="18">
        <v>1.7</v>
      </c>
      <c r="O37" s="18">
        <v>4</v>
      </c>
      <c r="P37" s="12">
        <v>42.5</v>
      </c>
      <c r="Q37" s="9">
        <v>636.1</v>
      </c>
      <c r="R37" s="148">
        <f t="shared" si="2"/>
        <v>186.82893100000001</v>
      </c>
      <c r="S37" s="148">
        <v>56.61</v>
      </c>
      <c r="T37" s="10">
        <v>443.2</v>
      </c>
      <c r="U37" s="10">
        <v>131.5</v>
      </c>
      <c r="V37" s="163">
        <f t="shared" si="3"/>
        <v>55.277777777777779</v>
      </c>
      <c r="W37" s="10">
        <v>3.3</v>
      </c>
      <c r="X37" s="18">
        <v>3.7</v>
      </c>
      <c r="Y37" s="18">
        <v>8.6</v>
      </c>
      <c r="Z37" s="12">
        <v>42.2</v>
      </c>
      <c r="AA37" s="9">
        <v>640.6</v>
      </c>
      <c r="AB37" s="148">
        <f t="shared" si="4"/>
        <v>188.15062600000002</v>
      </c>
      <c r="AC37" s="148">
        <v>55.12</v>
      </c>
      <c r="AD37" s="10">
        <v>452.8</v>
      </c>
      <c r="AE37" s="10">
        <v>128.69999999999999</v>
      </c>
      <c r="AF37" s="163">
        <f t="shared" si="5"/>
        <v>53.722222222222214</v>
      </c>
      <c r="AG37" s="10">
        <v>3.4</v>
      </c>
      <c r="AH37" s="18">
        <v>6.5</v>
      </c>
      <c r="AI37" s="11">
        <v>15.1</v>
      </c>
      <c r="AJ37" s="12">
        <v>42</v>
      </c>
    </row>
    <row r="38" spans="1:36" x14ac:dyDescent="0.25">
      <c r="A38" s="115"/>
      <c r="B38" s="137"/>
      <c r="C38" s="118"/>
      <c r="D38" s="118"/>
      <c r="E38" s="120"/>
      <c r="F38" s="12">
        <v>130</v>
      </c>
      <c r="G38" s="30">
        <v>621.70000000000005</v>
      </c>
      <c r="H38" s="31"/>
      <c r="I38" s="31"/>
      <c r="J38" s="31">
        <v>412</v>
      </c>
      <c r="K38" s="31">
        <v>138.4</v>
      </c>
      <c r="L38" s="165"/>
      <c r="M38" s="31">
        <v>3</v>
      </c>
      <c r="N38" s="32">
        <v>6.5</v>
      </c>
      <c r="O38" s="32">
        <v>15.1</v>
      </c>
      <c r="P38" s="33">
        <v>42.7</v>
      </c>
      <c r="Q38" s="30"/>
      <c r="R38" s="31"/>
      <c r="S38" s="31"/>
      <c r="T38" s="31"/>
      <c r="U38" s="31"/>
      <c r="V38" s="165"/>
      <c r="W38" s="31"/>
      <c r="X38" s="32"/>
      <c r="Y38" s="32"/>
      <c r="Z38" s="33"/>
      <c r="AA38" s="58">
        <v>621.70000000000005</v>
      </c>
      <c r="AB38" s="148">
        <f t="shared" si="4"/>
        <v>182.59950700000002</v>
      </c>
      <c r="AC38" s="148">
        <v>61.52</v>
      </c>
      <c r="AD38" s="59">
        <v>412</v>
      </c>
      <c r="AE38" s="59">
        <v>138.4</v>
      </c>
      <c r="AF38" s="163">
        <f t="shared" si="5"/>
        <v>59.111111111111114</v>
      </c>
      <c r="AG38" s="59">
        <v>3</v>
      </c>
      <c r="AH38" s="60">
        <v>6.5</v>
      </c>
      <c r="AI38" s="60">
        <v>15.1</v>
      </c>
      <c r="AJ38" s="61">
        <v>42.7</v>
      </c>
    </row>
    <row r="39" spans="1:36" x14ac:dyDescent="0.25">
      <c r="A39" s="115"/>
      <c r="B39" s="137"/>
      <c r="C39" s="106">
        <v>150</v>
      </c>
      <c r="D39" s="106">
        <v>6.3</v>
      </c>
      <c r="E39" s="109">
        <v>14.5</v>
      </c>
      <c r="F39" s="12">
        <v>60</v>
      </c>
      <c r="G39" s="9">
        <v>749.2</v>
      </c>
      <c r="H39" s="148">
        <f t="shared" si="0"/>
        <v>220.04753200000005</v>
      </c>
      <c r="I39" s="148">
        <v>32.520000000000003</v>
      </c>
      <c r="J39" s="10">
        <v>638.6</v>
      </c>
      <c r="K39" s="10">
        <v>80</v>
      </c>
      <c r="L39" s="163">
        <f t="shared" si="1"/>
        <v>26.666666666666668</v>
      </c>
      <c r="M39" s="10">
        <v>6.8</v>
      </c>
      <c r="N39" s="18">
        <v>1.7</v>
      </c>
      <c r="O39" s="18">
        <v>4</v>
      </c>
      <c r="P39" s="12">
        <v>41.5</v>
      </c>
      <c r="Q39" s="30"/>
      <c r="R39" s="31"/>
      <c r="S39" s="31"/>
      <c r="T39" s="31"/>
      <c r="U39" s="31"/>
      <c r="V39" s="165"/>
      <c r="W39" s="31"/>
      <c r="X39" s="32"/>
      <c r="Y39" s="32"/>
      <c r="Z39" s="33"/>
      <c r="AA39" s="30"/>
      <c r="AB39" s="31"/>
      <c r="AC39" s="31"/>
      <c r="AD39" s="31"/>
      <c r="AE39" s="31"/>
      <c r="AF39" s="165"/>
      <c r="AG39" s="31"/>
      <c r="AH39" s="32"/>
      <c r="AI39" s="47"/>
      <c r="AJ39" s="33"/>
    </row>
    <row r="40" spans="1:36" x14ac:dyDescent="0.25">
      <c r="A40" s="115"/>
      <c r="B40" s="137"/>
      <c r="C40" s="107"/>
      <c r="D40" s="107"/>
      <c r="E40" s="110"/>
      <c r="F40" s="12">
        <v>80</v>
      </c>
      <c r="G40" s="9">
        <v>709.2</v>
      </c>
      <c r="H40" s="148">
        <f t="shared" si="0"/>
        <v>208.29913200000004</v>
      </c>
      <c r="I40" s="148">
        <v>39.270000000000003</v>
      </c>
      <c r="J40" s="10">
        <v>575.5</v>
      </c>
      <c r="K40" s="10">
        <v>99</v>
      </c>
      <c r="L40" s="163">
        <f t="shared" si="1"/>
        <v>37.222222222222221</v>
      </c>
      <c r="M40" s="10">
        <v>5.3</v>
      </c>
      <c r="N40" s="18">
        <v>1.7</v>
      </c>
      <c r="O40" s="18">
        <v>4</v>
      </c>
      <c r="P40" s="12">
        <v>42.4</v>
      </c>
      <c r="Q40" s="9">
        <v>720.1</v>
      </c>
      <c r="R40" s="148">
        <f t="shared" si="2"/>
        <v>211.50057100000004</v>
      </c>
      <c r="S40" s="148">
        <v>37.22</v>
      </c>
      <c r="T40" s="10">
        <v>593.4</v>
      </c>
      <c r="U40" s="10">
        <v>92.9</v>
      </c>
      <c r="V40" s="163">
        <f t="shared" si="3"/>
        <v>33.833333333333336</v>
      </c>
      <c r="W40" s="10">
        <v>5.7</v>
      </c>
      <c r="X40" s="18">
        <v>3.7</v>
      </c>
      <c r="Y40" s="18">
        <v>8.6</v>
      </c>
      <c r="Z40" s="12">
        <v>42.1</v>
      </c>
      <c r="AA40" s="9">
        <v>725.7</v>
      </c>
      <c r="AB40" s="148">
        <f t="shared" si="4"/>
        <v>213.14534700000004</v>
      </c>
      <c r="AC40" s="148">
        <v>36.229999999999997</v>
      </c>
      <c r="AD40" s="10">
        <v>602.4</v>
      </c>
      <c r="AE40" s="10">
        <v>89.7</v>
      </c>
      <c r="AF40" s="163">
        <f t="shared" si="5"/>
        <v>32.055555555555557</v>
      </c>
      <c r="AG40" s="10">
        <v>5.9</v>
      </c>
      <c r="AH40" s="18">
        <v>6.5</v>
      </c>
      <c r="AI40" s="11">
        <v>15.1</v>
      </c>
      <c r="AJ40" s="12">
        <v>42</v>
      </c>
    </row>
    <row r="41" spans="1:36" x14ac:dyDescent="0.25">
      <c r="A41" s="115"/>
      <c r="B41" s="137"/>
      <c r="C41" s="107"/>
      <c r="D41" s="107"/>
      <c r="E41" s="110"/>
      <c r="F41" s="12">
        <v>100</v>
      </c>
      <c r="G41" s="9">
        <v>672.9</v>
      </c>
      <c r="H41" s="148">
        <f t="shared" si="0"/>
        <v>197.63745900000001</v>
      </c>
      <c r="I41" s="148">
        <v>48.31</v>
      </c>
      <c r="J41" s="10">
        <v>508.4</v>
      </c>
      <c r="K41" s="10">
        <v>118.1</v>
      </c>
      <c r="L41" s="163">
        <f t="shared" si="1"/>
        <v>47.833333333333336</v>
      </c>
      <c r="M41" s="10">
        <v>4.0999999999999996</v>
      </c>
      <c r="N41" s="18">
        <v>1.7</v>
      </c>
      <c r="O41" s="18">
        <v>4</v>
      </c>
      <c r="P41" s="12">
        <v>43.3</v>
      </c>
      <c r="Q41" s="9">
        <v>683</v>
      </c>
      <c r="R41" s="148">
        <f t="shared" si="2"/>
        <v>200.60393000000002</v>
      </c>
      <c r="S41" s="148">
        <v>45.73</v>
      </c>
      <c r="T41" s="10">
        <v>527.29999999999995</v>
      </c>
      <c r="U41" s="10">
        <v>112.3</v>
      </c>
      <c r="V41" s="163">
        <f t="shared" si="3"/>
        <v>44.611111111111114</v>
      </c>
      <c r="W41" s="10">
        <v>4.4000000000000004</v>
      </c>
      <c r="X41" s="18">
        <v>3.7</v>
      </c>
      <c r="Y41" s="18">
        <v>8.6</v>
      </c>
      <c r="Z41" s="12">
        <v>43</v>
      </c>
      <c r="AA41" s="9">
        <v>688.2</v>
      </c>
      <c r="AB41" s="148">
        <f t="shared" si="4"/>
        <v>202.13122200000004</v>
      </c>
      <c r="AC41" s="148">
        <v>44.48</v>
      </c>
      <c r="AD41" s="10">
        <v>536.70000000000005</v>
      </c>
      <c r="AE41" s="10">
        <v>109.3</v>
      </c>
      <c r="AF41" s="163">
        <f t="shared" si="5"/>
        <v>42.944444444444443</v>
      </c>
      <c r="AG41" s="10">
        <v>4.5</v>
      </c>
      <c r="AH41" s="18">
        <v>6.5</v>
      </c>
      <c r="AI41" s="11">
        <v>15.1</v>
      </c>
      <c r="AJ41" s="12">
        <v>42.9</v>
      </c>
    </row>
    <row r="42" spans="1:36" x14ac:dyDescent="0.25">
      <c r="A42" s="115"/>
      <c r="B42" s="137"/>
      <c r="C42" s="107"/>
      <c r="D42" s="107"/>
      <c r="E42" s="110"/>
      <c r="F42" s="12">
        <v>120</v>
      </c>
      <c r="G42" s="9">
        <v>634</v>
      </c>
      <c r="H42" s="148">
        <f t="shared" si="0"/>
        <v>186.21214000000001</v>
      </c>
      <c r="I42" s="148">
        <v>59.83</v>
      </c>
      <c r="J42" s="10">
        <v>430.2</v>
      </c>
      <c r="K42" s="10">
        <v>137.19999999999999</v>
      </c>
      <c r="L42" s="163">
        <f t="shared" si="1"/>
        <v>58.444444444444443</v>
      </c>
      <c r="M42" s="10">
        <v>3.1</v>
      </c>
      <c r="N42" s="18">
        <v>1.7</v>
      </c>
      <c r="O42" s="18">
        <v>4</v>
      </c>
      <c r="P42" s="12">
        <v>44.3</v>
      </c>
      <c r="Q42" s="9">
        <v>643.79999999999995</v>
      </c>
      <c r="R42" s="148">
        <f t="shared" si="2"/>
        <v>189.090498</v>
      </c>
      <c r="S42" s="148">
        <v>56.74</v>
      </c>
      <c r="T42" s="10">
        <v>450.5</v>
      </c>
      <c r="U42" s="10">
        <v>131.6</v>
      </c>
      <c r="V42" s="163">
        <f t="shared" si="3"/>
        <v>55.333333333333336</v>
      </c>
      <c r="W42" s="10">
        <v>3.3</v>
      </c>
      <c r="X42" s="18">
        <v>3.7</v>
      </c>
      <c r="Y42" s="18">
        <v>8.6</v>
      </c>
      <c r="Z42" s="12">
        <v>44</v>
      </c>
      <c r="AA42" s="9">
        <v>648.79999999999995</v>
      </c>
      <c r="AB42" s="148">
        <f t="shared" si="4"/>
        <v>190.55904799999999</v>
      </c>
      <c r="AC42" s="148">
        <v>55.23</v>
      </c>
      <c r="AD42" s="10">
        <v>460.6</v>
      </c>
      <c r="AE42" s="10">
        <v>128.80000000000001</v>
      </c>
      <c r="AF42" s="163">
        <f t="shared" si="5"/>
        <v>53.777777777777786</v>
      </c>
      <c r="AG42" s="10">
        <v>3.4</v>
      </c>
      <c r="AH42" s="18">
        <v>6.5</v>
      </c>
      <c r="AI42" s="11">
        <v>15.1</v>
      </c>
      <c r="AJ42" s="12">
        <v>43.9</v>
      </c>
    </row>
    <row r="43" spans="1:36" ht="15.75" thickBot="1" x14ac:dyDescent="0.3">
      <c r="A43" s="122"/>
      <c r="B43" s="140"/>
      <c r="C43" s="118"/>
      <c r="D43" s="108"/>
      <c r="E43" s="120"/>
      <c r="F43" s="53">
        <v>130</v>
      </c>
      <c r="G43" s="30">
        <v>628.29999999999995</v>
      </c>
      <c r="H43" s="31"/>
      <c r="I43" s="31"/>
      <c r="J43" s="31">
        <v>418.4</v>
      </c>
      <c r="K43" s="31">
        <v>138.5</v>
      </c>
      <c r="L43" s="165"/>
      <c r="M43" s="32">
        <v>3</v>
      </c>
      <c r="N43" s="32">
        <v>6.5</v>
      </c>
      <c r="O43" s="33">
        <v>15.1</v>
      </c>
      <c r="P43" s="30">
        <v>44.5</v>
      </c>
      <c r="Q43" s="30"/>
      <c r="R43" s="31"/>
      <c r="S43" s="31"/>
      <c r="T43" s="31"/>
      <c r="U43" s="31"/>
      <c r="V43" s="165"/>
      <c r="W43" s="31"/>
      <c r="X43" s="32"/>
      <c r="Y43" s="32"/>
      <c r="Z43" s="33"/>
      <c r="AA43" s="58">
        <v>628.29999999999995</v>
      </c>
      <c r="AB43" s="148">
        <f t="shared" si="4"/>
        <v>184.537993</v>
      </c>
      <c r="AC43" s="148">
        <v>61.62</v>
      </c>
      <c r="AD43" s="59">
        <v>418.4</v>
      </c>
      <c r="AE43" s="59">
        <v>138.5</v>
      </c>
      <c r="AF43" s="163">
        <f t="shared" si="5"/>
        <v>59.166666666666664</v>
      </c>
      <c r="AG43" s="60">
        <v>3</v>
      </c>
      <c r="AH43" s="60">
        <v>6.5</v>
      </c>
      <c r="AI43" s="61">
        <v>15.1</v>
      </c>
      <c r="AJ43" s="58">
        <v>44.5</v>
      </c>
    </row>
    <row r="44" spans="1:36" x14ac:dyDescent="0.25">
      <c r="A44" s="129">
        <v>60</v>
      </c>
      <c r="B44" s="141">
        <f>(A44-32)*5/9</f>
        <v>15.555555555555555</v>
      </c>
      <c r="C44" s="117">
        <v>75</v>
      </c>
      <c r="D44" s="117">
        <v>1.7</v>
      </c>
      <c r="E44" s="119">
        <v>3.9</v>
      </c>
      <c r="F44" s="12">
        <v>60</v>
      </c>
      <c r="G44" s="9">
        <v>799.7</v>
      </c>
      <c r="H44" s="148">
        <f t="shared" si="0"/>
        <v>234.87988700000002</v>
      </c>
      <c r="I44" s="148">
        <v>33.22</v>
      </c>
      <c r="J44" s="10">
        <v>686.7</v>
      </c>
      <c r="K44" s="10">
        <v>81.3</v>
      </c>
      <c r="L44" s="163">
        <f t="shared" si="1"/>
        <v>27.388888888888889</v>
      </c>
      <c r="M44" s="10">
        <v>7.1</v>
      </c>
      <c r="N44" s="18">
        <v>1.7</v>
      </c>
      <c r="O44" s="18">
        <v>4</v>
      </c>
      <c r="P44" s="12">
        <v>41.8</v>
      </c>
      <c r="Q44" s="30"/>
      <c r="R44" s="31"/>
      <c r="S44" s="31"/>
      <c r="T44" s="31"/>
      <c r="U44" s="31"/>
      <c r="V44" s="165"/>
      <c r="W44" s="31"/>
      <c r="X44" s="32"/>
      <c r="Y44" s="32"/>
      <c r="Z44" s="33"/>
      <c r="AA44" s="30"/>
      <c r="AB44" s="31"/>
      <c r="AC44" s="31"/>
      <c r="AD44" s="31"/>
      <c r="AE44" s="31"/>
      <c r="AF44" s="165"/>
      <c r="AG44" s="31"/>
      <c r="AH44" s="32"/>
      <c r="AI44" s="47"/>
      <c r="AJ44" s="33"/>
    </row>
    <row r="45" spans="1:36" x14ac:dyDescent="0.25">
      <c r="A45" s="130"/>
      <c r="B45" s="137"/>
      <c r="C45" s="107"/>
      <c r="D45" s="107"/>
      <c r="E45" s="110"/>
      <c r="F45" s="12">
        <v>80</v>
      </c>
      <c r="G45" s="9">
        <v>763</v>
      </c>
      <c r="H45" s="148">
        <f t="shared" si="0"/>
        <v>224.10073000000003</v>
      </c>
      <c r="I45" s="148">
        <v>40.090000000000003</v>
      </c>
      <c r="J45" s="10">
        <v>626.6</v>
      </c>
      <c r="K45" s="10">
        <v>100.5</v>
      </c>
      <c r="L45" s="163">
        <f t="shared" si="1"/>
        <v>38.055555555555557</v>
      </c>
      <c r="M45" s="10">
        <v>5.6</v>
      </c>
      <c r="N45" s="18">
        <v>1.7</v>
      </c>
      <c r="O45" s="18">
        <v>4</v>
      </c>
      <c r="P45" s="12">
        <v>43.4</v>
      </c>
      <c r="Q45" s="9">
        <v>773.9</v>
      </c>
      <c r="R45" s="148">
        <f t="shared" si="2"/>
        <v>227.30216900000002</v>
      </c>
      <c r="S45" s="148">
        <v>37.85</v>
      </c>
      <c r="T45" s="10">
        <v>645.1</v>
      </c>
      <c r="U45" s="10">
        <v>93.8</v>
      </c>
      <c r="V45" s="163">
        <f t="shared" si="3"/>
        <v>34.333333333333336</v>
      </c>
      <c r="W45" s="10">
        <v>6</v>
      </c>
      <c r="X45" s="18">
        <v>3.7</v>
      </c>
      <c r="Y45" s="18">
        <v>8.6</v>
      </c>
      <c r="Z45" s="12">
        <v>42.9</v>
      </c>
      <c r="AA45" s="9">
        <v>779.4</v>
      </c>
      <c r="AB45" s="148">
        <f t="shared" si="4"/>
        <v>228.917574</v>
      </c>
      <c r="AC45" s="148">
        <v>36.78</v>
      </c>
      <c r="AD45" s="10">
        <v>654.20000000000005</v>
      </c>
      <c r="AE45" s="10">
        <v>90.4</v>
      </c>
      <c r="AF45" s="163">
        <f t="shared" si="5"/>
        <v>32.444444444444443</v>
      </c>
      <c r="AG45" s="10">
        <v>6.2</v>
      </c>
      <c r="AH45" s="18">
        <v>6.5</v>
      </c>
      <c r="AI45" s="11">
        <v>15.1</v>
      </c>
      <c r="AJ45" s="12">
        <v>42.6</v>
      </c>
    </row>
    <row r="46" spans="1:36" x14ac:dyDescent="0.25">
      <c r="A46" s="130"/>
      <c r="B46" s="137"/>
      <c r="C46" s="107"/>
      <c r="D46" s="107"/>
      <c r="E46" s="110"/>
      <c r="F46" s="12">
        <v>100</v>
      </c>
      <c r="G46" s="9">
        <v>728.9</v>
      </c>
      <c r="H46" s="148">
        <f t="shared" si="0"/>
        <v>214.08521900000002</v>
      </c>
      <c r="I46" s="148">
        <v>49.3</v>
      </c>
      <c r="J46" s="10">
        <v>561</v>
      </c>
      <c r="K46" s="10">
        <v>119.7</v>
      </c>
      <c r="L46" s="163">
        <f t="shared" si="1"/>
        <v>48.722222222222221</v>
      </c>
      <c r="M46" s="10">
        <v>4.3</v>
      </c>
      <c r="N46" s="18">
        <v>1.7</v>
      </c>
      <c r="O46" s="18">
        <v>4</v>
      </c>
      <c r="P46" s="12">
        <v>45.1</v>
      </c>
      <c r="Q46" s="9">
        <v>739.4</v>
      </c>
      <c r="R46" s="148">
        <f t="shared" si="2"/>
        <v>217.16917400000003</v>
      </c>
      <c r="S46" s="148">
        <v>46.46</v>
      </c>
      <c r="T46" s="10">
        <v>581.20000000000005</v>
      </c>
      <c r="U46" s="10">
        <v>113.3</v>
      </c>
      <c r="V46" s="163">
        <f t="shared" si="3"/>
        <v>45.166666666666664</v>
      </c>
      <c r="W46" s="10">
        <v>4.7</v>
      </c>
      <c r="X46" s="18">
        <v>3.7</v>
      </c>
      <c r="Y46" s="18">
        <v>8.6</v>
      </c>
      <c r="Z46" s="12">
        <v>44.6</v>
      </c>
      <c r="AA46" s="9">
        <v>744.7</v>
      </c>
      <c r="AB46" s="148">
        <f t="shared" si="4"/>
        <v>218.72583700000004</v>
      </c>
      <c r="AC46" s="148">
        <v>45.09</v>
      </c>
      <c r="AD46" s="10">
        <v>591.20000000000005</v>
      </c>
      <c r="AE46" s="10">
        <v>110</v>
      </c>
      <c r="AF46" s="163">
        <f t="shared" si="5"/>
        <v>43.333333333333336</v>
      </c>
      <c r="AG46" s="10">
        <v>4.8</v>
      </c>
      <c r="AH46" s="18">
        <v>6.5</v>
      </c>
      <c r="AI46" s="11">
        <v>15.1</v>
      </c>
      <c r="AJ46" s="12">
        <v>44.3</v>
      </c>
    </row>
    <row r="47" spans="1:36" x14ac:dyDescent="0.25">
      <c r="A47" s="130"/>
      <c r="B47" s="137"/>
      <c r="C47" s="107"/>
      <c r="D47" s="107"/>
      <c r="E47" s="110"/>
      <c r="F47" s="12">
        <v>120</v>
      </c>
      <c r="G47" s="9">
        <v>690</v>
      </c>
      <c r="H47" s="148">
        <f t="shared" si="0"/>
        <v>202.65990000000002</v>
      </c>
      <c r="I47" s="148">
        <v>61.07</v>
      </c>
      <c r="J47" s="10">
        <v>481.9</v>
      </c>
      <c r="K47" s="10">
        <v>138.69999999999999</v>
      </c>
      <c r="L47" s="163">
        <f t="shared" si="1"/>
        <v>59.277777777777779</v>
      </c>
      <c r="M47" s="10">
        <v>3.3</v>
      </c>
      <c r="N47" s="18">
        <v>1.7</v>
      </c>
      <c r="O47" s="18">
        <v>4</v>
      </c>
      <c r="P47" s="12">
        <v>47.2</v>
      </c>
      <c r="Q47" s="9">
        <v>701</v>
      </c>
      <c r="R47" s="148">
        <f t="shared" si="2"/>
        <v>205.89071000000001</v>
      </c>
      <c r="S47" s="148">
        <v>57.64</v>
      </c>
      <c r="T47" s="10">
        <v>504.6</v>
      </c>
      <c r="U47" s="10">
        <v>132.69999999999999</v>
      </c>
      <c r="V47" s="163">
        <f t="shared" si="3"/>
        <v>55.944444444444436</v>
      </c>
      <c r="W47" s="10">
        <v>3.6</v>
      </c>
      <c r="X47" s="18">
        <v>3.7</v>
      </c>
      <c r="Y47" s="18">
        <v>8.6</v>
      </c>
      <c r="Z47" s="12">
        <v>46.6</v>
      </c>
      <c r="AA47" s="9">
        <v>706.4</v>
      </c>
      <c r="AB47" s="148">
        <f t="shared" si="4"/>
        <v>207.47674400000002</v>
      </c>
      <c r="AC47" s="148">
        <v>55.97</v>
      </c>
      <c r="AD47" s="10">
        <v>515.79999999999995</v>
      </c>
      <c r="AE47" s="10">
        <v>129.6</v>
      </c>
      <c r="AF47" s="163">
        <f t="shared" si="5"/>
        <v>54.222222222222221</v>
      </c>
      <c r="AG47" s="10">
        <v>3.7</v>
      </c>
      <c r="AH47" s="18">
        <v>6.5</v>
      </c>
      <c r="AI47" s="11">
        <v>15.1</v>
      </c>
      <c r="AJ47" s="12">
        <v>46.3</v>
      </c>
    </row>
    <row r="48" spans="1:36" x14ac:dyDescent="0.25">
      <c r="A48" s="130"/>
      <c r="B48" s="137"/>
      <c r="C48" s="118"/>
      <c r="D48" s="118"/>
      <c r="E48" s="120"/>
      <c r="F48" s="12">
        <v>130</v>
      </c>
      <c r="G48" s="30">
        <v>685.5</v>
      </c>
      <c r="H48" s="31"/>
      <c r="I48" s="31"/>
      <c r="J48" s="31">
        <v>472.7</v>
      </c>
      <c r="K48" s="31">
        <v>139.30000000000001</v>
      </c>
      <c r="L48" s="165"/>
      <c r="M48" s="31">
        <v>3.2</v>
      </c>
      <c r="N48" s="32">
        <v>6.5</v>
      </c>
      <c r="O48" s="32">
        <v>15.1</v>
      </c>
      <c r="P48" s="33">
        <v>47.4</v>
      </c>
      <c r="Q48" s="30"/>
      <c r="R48" s="31"/>
      <c r="S48" s="31"/>
      <c r="T48" s="31"/>
      <c r="U48" s="31"/>
      <c r="V48" s="165"/>
      <c r="W48" s="31"/>
      <c r="X48" s="32"/>
      <c r="Y48" s="32"/>
      <c r="Z48" s="33"/>
      <c r="AA48" s="58">
        <v>685.5</v>
      </c>
      <c r="AB48" s="148">
        <f t="shared" si="4"/>
        <v>201.33820500000002</v>
      </c>
      <c r="AC48" s="148">
        <v>62.46</v>
      </c>
      <c r="AD48" s="59">
        <v>472.7</v>
      </c>
      <c r="AE48" s="59">
        <v>139.30000000000001</v>
      </c>
      <c r="AF48" s="163">
        <f t="shared" si="5"/>
        <v>59.611111111111114</v>
      </c>
      <c r="AG48" s="59">
        <v>3.2</v>
      </c>
      <c r="AH48" s="60">
        <v>6.5</v>
      </c>
      <c r="AI48" s="60">
        <v>15.1</v>
      </c>
      <c r="AJ48" s="61">
        <v>47.4</v>
      </c>
    </row>
    <row r="49" spans="1:71" x14ac:dyDescent="0.25">
      <c r="A49" s="130"/>
      <c r="B49" s="137"/>
      <c r="C49" s="106">
        <v>113</v>
      </c>
      <c r="D49" s="106">
        <v>3.6</v>
      </c>
      <c r="E49" s="109">
        <v>8.3000000000000007</v>
      </c>
      <c r="F49" s="12">
        <v>60</v>
      </c>
      <c r="G49" s="9">
        <v>843.7</v>
      </c>
      <c r="H49" s="148">
        <f t="shared" si="0"/>
        <v>247.80312700000005</v>
      </c>
      <c r="I49" s="148">
        <v>33.85</v>
      </c>
      <c r="J49" s="10">
        <v>728.5</v>
      </c>
      <c r="K49" s="10">
        <v>82.5</v>
      </c>
      <c r="L49" s="163">
        <f t="shared" si="1"/>
        <v>28.055555555555557</v>
      </c>
      <c r="M49" s="10">
        <v>7.3</v>
      </c>
      <c r="N49" s="18">
        <v>1.7</v>
      </c>
      <c r="O49" s="18">
        <v>4</v>
      </c>
      <c r="P49" s="12">
        <v>47.1</v>
      </c>
      <c r="Q49" s="9">
        <v>857.9</v>
      </c>
      <c r="R49" s="148">
        <f t="shared" si="2"/>
        <v>251.97380900000002</v>
      </c>
      <c r="S49" s="148">
        <v>32.11</v>
      </c>
      <c r="T49" s="10">
        <v>748.6</v>
      </c>
      <c r="U49" s="10">
        <v>75.3</v>
      </c>
      <c r="V49" s="163">
        <f t="shared" si="3"/>
        <v>24.055555555555557</v>
      </c>
      <c r="W49" s="10">
        <v>7.8</v>
      </c>
      <c r="X49" s="18">
        <v>3.7</v>
      </c>
      <c r="Y49" s="18">
        <v>8.6</v>
      </c>
      <c r="Z49" s="12">
        <v>46.7</v>
      </c>
      <c r="AA49" s="30"/>
      <c r="AB49" s="31"/>
      <c r="AC49" s="31"/>
      <c r="AD49" s="31"/>
      <c r="AE49" s="31"/>
      <c r="AF49" s="165"/>
      <c r="AG49" s="31"/>
      <c r="AH49" s="32"/>
      <c r="AI49" s="47"/>
      <c r="AJ49" s="33"/>
    </row>
    <row r="50" spans="1:71" x14ac:dyDescent="0.25">
      <c r="A50" s="130"/>
      <c r="B50" s="137"/>
      <c r="C50" s="107"/>
      <c r="D50" s="107"/>
      <c r="E50" s="110"/>
      <c r="F50" s="12">
        <v>80</v>
      </c>
      <c r="G50" s="9">
        <v>798.7</v>
      </c>
      <c r="H50" s="148">
        <f t="shared" si="0"/>
        <v>234.58617700000002</v>
      </c>
      <c r="I50" s="148">
        <v>40.64</v>
      </c>
      <c r="J50" s="10">
        <v>660.4</v>
      </c>
      <c r="K50" s="10">
        <v>101.5</v>
      </c>
      <c r="L50" s="163">
        <f t="shared" si="1"/>
        <v>38.611111111111114</v>
      </c>
      <c r="M50" s="10">
        <v>5.8</v>
      </c>
      <c r="N50" s="18">
        <v>1.7</v>
      </c>
      <c r="O50" s="18">
        <v>4</v>
      </c>
      <c r="P50" s="12">
        <v>48.3</v>
      </c>
      <c r="Q50" s="9">
        <v>812.6</v>
      </c>
      <c r="R50" s="148">
        <f t="shared" si="2"/>
        <v>238.66874600000003</v>
      </c>
      <c r="S50" s="148">
        <v>38.31</v>
      </c>
      <c r="T50" s="10">
        <v>682.2</v>
      </c>
      <c r="U50" s="10">
        <v>94.5</v>
      </c>
      <c r="V50" s="163">
        <f t="shared" si="3"/>
        <v>34.722222222222221</v>
      </c>
      <c r="W50" s="10">
        <v>6.2</v>
      </c>
      <c r="X50" s="18">
        <v>3.7</v>
      </c>
      <c r="Y50" s="18">
        <v>8.6</v>
      </c>
      <c r="Z50" s="12">
        <v>47.9</v>
      </c>
      <c r="AA50" s="9">
        <v>819.8</v>
      </c>
      <c r="AB50" s="148">
        <f t="shared" si="4"/>
        <v>240.783458</v>
      </c>
      <c r="AC50" s="148">
        <v>37.200000000000003</v>
      </c>
      <c r="AD50" s="10">
        <v>693.2</v>
      </c>
      <c r="AE50" s="10">
        <v>91</v>
      </c>
      <c r="AF50" s="163">
        <f t="shared" si="5"/>
        <v>32.777777777777779</v>
      </c>
      <c r="AG50" s="10">
        <v>6.5</v>
      </c>
      <c r="AH50" s="18">
        <v>6.5</v>
      </c>
      <c r="AI50" s="11">
        <v>15.1</v>
      </c>
      <c r="AJ50" s="12">
        <v>47.7</v>
      </c>
    </row>
    <row r="51" spans="1:71" x14ac:dyDescent="0.25">
      <c r="A51" s="130"/>
      <c r="B51" s="137"/>
      <c r="C51" s="107"/>
      <c r="D51" s="107"/>
      <c r="E51" s="110"/>
      <c r="F51" s="12">
        <v>100</v>
      </c>
      <c r="G51" s="9">
        <v>756.9</v>
      </c>
      <c r="H51" s="148">
        <f t="shared" si="0"/>
        <v>222.309099</v>
      </c>
      <c r="I51" s="148">
        <v>49.8</v>
      </c>
      <c r="J51" s="10">
        <v>587.29999999999995</v>
      </c>
      <c r="K51" s="10">
        <v>120.4</v>
      </c>
      <c r="L51" s="163">
        <f t="shared" si="1"/>
        <v>49.111111111111114</v>
      </c>
      <c r="M51" s="10">
        <v>4.5</v>
      </c>
      <c r="N51" s="18">
        <v>1.7</v>
      </c>
      <c r="O51" s="18">
        <v>4</v>
      </c>
      <c r="P51" s="12">
        <v>49.6</v>
      </c>
      <c r="Q51" s="9">
        <v>770.1</v>
      </c>
      <c r="R51" s="148">
        <f t="shared" si="2"/>
        <v>226.18607100000003</v>
      </c>
      <c r="S51" s="148">
        <v>46.86</v>
      </c>
      <c r="T51" s="10">
        <v>610.5</v>
      </c>
      <c r="U51" s="10">
        <v>113.9</v>
      </c>
      <c r="V51" s="163">
        <f t="shared" si="3"/>
        <v>45.5</v>
      </c>
      <c r="W51" s="10">
        <v>4.8</v>
      </c>
      <c r="X51" s="18">
        <v>3.7</v>
      </c>
      <c r="Y51" s="18">
        <v>8.6</v>
      </c>
      <c r="Z51" s="12">
        <v>49.2</v>
      </c>
      <c r="AA51" s="9">
        <v>776.9</v>
      </c>
      <c r="AB51" s="148">
        <f t="shared" si="4"/>
        <v>228.18329900000001</v>
      </c>
      <c r="AC51" s="148">
        <v>45.44</v>
      </c>
      <c r="AD51" s="10">
        <v>622.20000000000005</v>
      </c>
      <c r="AE51" s="10">
        <v>110.5</v>
      </c>
      <c r="AF51" s="163">
        <f t="shared" si="5"/>
        <v>43.611111111111114</v>
      </c>
      <c r="AG51" s="10">
        <v>5</v>
      </c>
      <c r="AH51" s="18">
        <v>6.5</v>
      </c>
      <c r="AI51" s="11">
        <v>15.1</v>
      </c>
      <c r="AJ51" s="12">
        <v>49</v>
      </c>
    </row>
    <row r="52" spans="1:71" x14ac:dyDescent="0.25">
      <c r="A52" s="130"/>
      <c r="B52" s="137"/>
      <c r="C52" s="107"/>
      <c r="D52" s="107"/>
      <c r="E52" s="110"/>
      <c r="F52" s="12">
        <v>120</v>
      </c>
      <c r="G52" s="9">
        <v>709.9</v>
      </c>
      <c r="H52" s="148">
        <f t="shared" si="0"/>
        <v>208.50472900000003</v>
      </c>
      <c r="I52" s="148">
        <v>61.51</v>
      </c>
      <c r="J52" s="10">
        <v>500.3</v>
      </c>
      <c r="K52" s="10">
        <v>139.30000000000001</v>
      </c>
      <c r="L52" s="163">
        <f t="shared" si="1"/>
        <v>59.611111111111114</v>
      </c>
      <c r="M52" s="10">
        <v>3.4</v>
      </c>
      <c r="N52" s="18">
        <v>1.7</v>
      </c>
      <c r="O52" s="18">
        <v>4</v>
      </c>
      <c r="P52" s="12">
        <v>51.1</v>
      </c>
      <c r="Q52" s="9">
        <v>723.5</v>
      </c>
      <c r="R52" s="148">
        <f t="shared" si="2"/>
        <v>212.49918500000001</v>
      </c>
      <c r="S52" s="148">
        <v>58</v>
      </c>
      <c r="T52" s="10">
        <v>525.9</v>
      </c>
      <c r="U52" s="10">
        <v>133.1</v>
      </c>
      <c r="V52" s="163">
        <f t="shared" si="3"/>
        <v>56.166666666666664</v>
      </c>
      <c r="W52" s="10">
        <v>3.7</v>
      </c>
      <c r="X52" s="18">
        <v>3.7</v>
      </c>
      <c r="Y52" s="18">
        <v>8.6</v>
      </c>
      <c r="Z52" s="12">
        <v>50.7</v>
      </c>
      <c r="AA52" s="9">
        <v>730.3</v>
      </c>
      <c r="AB52" s="148">
        <f t="shared" si="4"/>
        <v>214.49641300000002</v>
      </c>
      <c r="AC52" s="148">
        <v>56.27</v>
      </c>
      <c r="AD52" s="10">
        <v>538.6</v>
      </c>
      <c r="AE52" s="10">
        <v>129.9</v>
      </c>
      <c r="AF52" s="163">
        <f t="shared" si="5"/>
        <v>54.388888888888886</v>
      </c>
      <c r="AG52" s="10">
        <v>3.8</v>
      </c>
      <c r="AH52" s="18">
        <v>6.5</v>
      </c>
      <c r="AI52" s="11">
        <v>15.1</v>
      </c>
      <c r="AJ52" s="12">
        <v>50.5</v>
      </c>
    </row>
    <row r="53" spans="1:71" x14ac:dyDescent="0.25">
      <c r="A53" s="130"/>
      <c r="B53" s="137"/>
      <c r="C53" s="118"/>
      <c r="D53" s="118"/>
      <c r="E53" s="120"/>
      <c r="F53" s="12">
        <v>130</v>
      </c>
      <c r="G53" s="30">
        <v>705.2</v>
      </c>
      <c r="H53" s="31"/>
      <c r="I53" s="31"/>
      <c r="J53" s="31">
        <v>491.4</v>
      </c>
      <c r="K53" s="31">
        <v>139.6</v>
      </c>
      <c r="L53" s="165"/>
      <c r="M53" s="31">
        <v>3.3</v>
      </c>
      <c r="N53" s="32">
        <v>6.5</v>
      </c>
      <c r="O53" s="32">
        <v>15.1</v>
      </c>
      <c r="P53" s="33">
        <v>51.3</v>
      </c>
      <c r="Q53" s="30"/>
      <c r="R53" s="31"/>
      <c r="S53" s="31"/>
      <c r="T53" s="31"/>
      <c r="U53" s="31"/>
      <c r="V53" s="165"/>
      <c r="W53" s="31"/>
      <c r="X53" s="32"/>
      <c r="Y53" s="32"/>
      <c r="Z53" s="33"/>
      <c r="AA53" s="58">
        <v>705.2</v>
      </c>
      <c r="AB53" s="148">
        <f t="shared" si="4"/>
        <v>207.12429200000003</v>
      </c>
      <c r="AC53" s="148">
        <v>62.74</v>
      </c>
      <c r="AD53" s="59">
        <v>491.4</v>
      </c>
      <c r="AE53" s="59">
        <v>139.6</v>
      </c>
      <c r="AF53" s="163">
        <f t="shared" si="5"/>
        <v>59.777777777777779</v>
      </c>
      <c r="AG53" s="59">
        <v>3.3</v>
      </c>
      <c r="AH53" s="60">
        <v>6.5</v>
      </c>
      <c r="AI53" s="60">
        <v>15.1</v>
      </c>
      <c r="AJ53" s="61">
        <v>51.3</v>
      </c>
    </row>
    <row r="54" spans="1:71" x14ac:dyDescent="0.25">
      <c r="A54" s="130"/>
      <c r="B54" s="137"/>
      <c r="C54" s="106">
        <v>150</v>
      </c>
      <c r="D54" s="106">
        <v>6.3</v>
      </c>
      <c r="E54" s="109">
        <v>14.5</v>
      </c>
      <c r="F54" s="12">
        <v>60</v>
      </c>
      <c r="G54" s="9">
        <v>865.3</v>
      </c>
      <c r="H54" s="148">
        <f t="shared" si="0"/>
        <v>254.14726300000001</v>
      </c>
      <c r="I54" s="148">
        <v>34.17</v>
      </c>
      <c r="J54" s="10">
        <v>749.1</v>
      </c>
      <c r="K54" s="10">
        <v>83.1</v>
      </c>
      <c r="L54" s="163">
        <f t="shared" si="1"/>
        <v>28.388888888888886</v>
      </c>
      <c r="M54" s="10">
        <v>7.4</v>
      </c>
      <c r="N54" s="18">
        <v>1.7</v>
      </c>
      <c r="O54" s="18">
        <v>4</v>
      </c>
      <c r="P54" s="12">
        <v>50.1</v>
      </c>
      <c r="Q54" s="9">
        <v>881.4</v>
      </c>
      <c r="R54" s="148">
        <f t="shared" si="2"/>
        <v>258.87599399999999</v>
      </c>
      <c r="S54" s="148">
        <v>32.4</v>
      </c>
      <c r="T54" s="10">
        <v>771.1</v>
      </c>
      <c r="U54" s="10">
        <v>75.7</v>
      </c>
      <c r="V54" s="163">
        <f t="shared" si="3"/>
        <v>24.277777777777779</v>
      </c>
      <c r="W54" s="10">
        <v>8</v>
      </c>
      <c r="X54" s="18">
        <v>3.7</v>
      </c>
      <c r="Y54" s="18">
        <v>8.6</v>
      </c>
      <c r="Z54" s="12">
        <v>49.8</v>
      </c>
      <c r="AA54" s="30"/>
      <c r="AB54" s="31"/>
      <c r="AC54" s="31"/>
      <c r="AD54" s="31"/>
      <c r="AE54" s="31"/>
      <c r="AF54" s="165"/>
      <c r="AG54" s="31"/>
      <c r="AH54" s="32"/>
      <c r="AI54" s="47"/>
      <c r="AJ54" s="33"/>
    </row>
    <row r="55" spans="1:71" x14ac:dyDescent="0.25">
      <c r="A55" s="130"/>
      <c r="B55" s="137"/>
      <c r="C55" s="107"/>
      <c r="D55" s="107"/>
      <c r="E55" s="110"/>
      <c r="F55" s="12">
        <v>80</v>
      </c>
      <c r="G55" s="9">
        <v>816.1</v>
      </c>
      <c r="H55" s="148">
        <f t="shared" si="0"/>
        <v>239.69673100000003</v>
      </c>
      <c r="I55" s="148">
        <v>40.909999999999997</v>
      </c>
      <c r="J55" s="10">
        <v>676.8</v>
      </c>
      <c r="K55" s="10">
        <v>101.9</v>
      </c>
      <c r="L55" s="163">
        <f t="shared" si="1"/>
        <v>38.833333333333336</v>
      </c>
      <c r="M55" s="10">
        <v>5.8</v>
      </c>
      <c r="N55" s="18">
        <v>1.7</v>
      </c>
      <c r="O55" s="18">
        <v>4</v>
      </c>
      <c r="P55" s="12">
        <v>51</v>
      </c>
      <c r="Q55" s="9">
        <v>831.7</v>
      </c>
      <c r="R55" s="148">
        <f t="shared" si="2"/>
        <v>244.27860700000002</v>
      </c>
      <c r="S55" s="148">
        <v>38.54</v>
      </c>
      <c r="T55" s="10">
        <v>700.5</v>
      </c>
      <c r="U55" s="10">
        <v>94.9</v>
      </c>
      <c r="V55" s="163">
        <f t="shared" si="3"/>
        <v>34.944444444444443</v>
      </c>
      <c r="W55" s="10">
        <v>6.3</v>
      </c>
      <c r="X55" s="18">
        <v>3.7</v>
      </c>
      <c r="Y55" s="18">
        <v>8.6</v>
      </c>
      <c r="Z55" s="12">
        <v>50.7</v>
      </c>
      <c r="AA55" s="9">
        <v>839.7</v>
      </c>
      <c r="AB55" s="148">
        <f t="shared" si="4"/>
        <v>246.62828700000003</v>
      </c>
      <c r="AC55" s="148">
        <v>37.409999999999997</v>
      </c>
      <c r="AD55" s="10">
        <v>712.4</v>
      </c>
      <c r="AE55" s="10">
        <v>91.3</v>
      </c>
      <c r="AF55" s="163">
        <f t="shared" si="5"/>
        <v>32.944444444444443</v>
      </c>
      <c r="AG55" s="10">
        <v>6.6</v>
      </c>
      <c r="AH55" s="18">
        <v>6.5</v>
      </c>
      <c r="AI55" s="11">
        <v>15.1</v>
      </c>
      <c r="AJ55" s="12">
        <v>50.5</v>
      </c>
      <c r="BJ55">
        <v>37.880000000000003</v>
      </c>
      <c r="BK55">
        <v>46.15</v>
      </c>
      <c r="BL55">
        <v>57.08</v>
      </c>
      <c r="BN55">
        <v>38.47</v>
      </c>
      <c r="BO55">
        <v>46.63</v>
      </c>
      <c r="BP55">
        <v>57.48</v>
      </c>
      <c r="BR55">
        <v>38.78</v>
      </c>
      <c r="BS55">
        <v>46.87</v>
      </c>
    </row>
    <row r="56" spans="1:71" x14ac:dyDescent="0.25">
      <c r="A56" s="130"/>
      <c r="B56" s="137"/>
      <c r="C56" s="107"/>
      <c r="D56" s="107"/>
      <c r="E56" s="110"/>
      <c r="F56" s="12">
        <v>100</v>
      </c>
      <c r="G56" s="9">
        <v>770.4</v>
      </c>
      <c r="H56" s="148">
        <f t="shared" si="0"/>
        <v>226.27418400000002</v>
      </c>
      <c r="I56" s="148">
        <v>50.05</v>
      </c>
      <c r="J56" s="10">
        <v>599.9</v>
      </c>
      <c r="K56" s="10">
        <v>120.8</v>
      </c>
      <c r="L56" s="163">
        <f t="shared" si="1"/>
        <v>49.333333333333336</v>
      </c>
      <c r="M56" s="10">
        <v>4.5</v>
      </c>
      <c r="N56" s="18">
        <v>1.7</v>
      </c>
      <c r="O56" s="18">
        <v>4</v>
      </c>
      <c r="P56" s="12">
        <v>52</v>
      </c>
      <c r="Q56" s="9">
        <v>785.1</v>
      </c>
      <c r="R56" s="148">
        <f t="shared" si="2"/>
        <v>230.59172100000004</v>
      </c>
      <c r="S56" s="148">
        <v>47.05</v>
      </c>
      <c r="T56" s="10">
        <v>624.9</v>
      </c>
      <c r="U56" s="10">
        <v>114.1</v>
      </c>
      <c r="V56" s="163">
        <f t="shared" si="3"/>
        <v>45.611111111111114</v>
      </c>
      <c r="W56" s="10">
        <v>4.9000000000000004</v>
      </c>
      <c r="X56" s="18">
        <v>3.7</v>
      </c>
      <c r="Y56" s="18">
        <v>8.6</v>
      </c>
      <c r="Z56" s="12">
        <v>51.7</v>
      </c>
      <c r="AA56" s="9">
        <v>792.7</v>
      </c>
      <c r="AB56" s="148">
        <f t="shared" si="4"/>
        <v>232.82391700000002</v>
      </c>
      <c r="AC56" s="148">
        <v>45.61</v>
      </c>
      <c r="AD56" s="10">
        <v>637.29999999999995</v>
      </c>
      <c r="AE56" s="10">
        <v>110.7</v>
      </c>
      <c r="AF56" s="163">
        <f t="shared" si="5"/>
        <v>43.722222222222221</v>
      </c>
      <c r="AG56" s="10">
        <v>5.0999999999999996</v>
      </c>
      <c r="AH56" s="18">
        <v>6.5</v>
      </c>
      <c r="AI56" s="11">
        <v>15.1</v>
      </c>
      <c r="AJ56" s="12">
        <v>51.5</v>
      </c>
    </row>
    <row r="57" spans="1:71" x14ac:dyDescent="0.25">
      <c r="A57" s="130"/>
      <c r="B57" s="137"/>
      <c r="C57" s="107"/>
      <c r="D57" s="107"/>
      <c r="E57" s="110"/>
      <c r="F57" s="12">
        <v>120</v>
      </c>
      <c r="G57" s="9">
        <v>719.5</v>
      </c>
      <c r="H57" s="148">
        <f t="shared" si="0"/>
        <v>211.32434500000002</v>
      </c>
      <c r="I57" s="148">
        <v>61.73</v>
      </c>
      <c r="J57" s="10">
        <v>509.1</v>
      </c>
      <c r="K57" s="10">
        <v>139.5</v>
      </c>
      <c r="L57" s="163">
        <f t="shared" si="1"/>
        <v>59.722222222222221</v>
      </c>
      <c r="M57" s="10">
        <v>3.4</v>
      </c>
      <c r="N57" s="18">
        <v>1.7</v>
      </c>
      <c r="O57" s="18">
        <v>4</v>
      </c>
      <c r="P57" s="12">
        <v>53.2</v>
      </c>
      <c r="Q57" s="9">
        <v>734.4</v>
      </c>
      <c r="R57" s="148">
        <f t="shared" si="2"/>
        <v>215.700624</v>
      </c>
      <c r="S57" s="148">
        <v>58.16</v>
      </c>
      <c r="T57" s="10">
        <v>536.20000000000005</v>
      </c>
      <c r="U57" s="10">
        <v>133.30000000000001</v>
      </c>
      <c r="V57" s="163">
        <f t="shared" si="3"/>
        <v>56.277777777777786</v>
      </c>
      <c r="W57" s="10">
        <v>3.7</v>
      </c>
      <c r="X57" s="18">
        <v>3.7</v>
      </c>
      <c r="Y57" s="18">
        <v>8.6</v>
      </c>
      <c r="Z57" s="12">
        <v>52.9</v>
      </c>
      <c r="AA57" s="9">
        <v>741.8</v>
      </c>
      <c r="AB57" s="148">
        <f t="shared" si="4"/>
        <v>217.874078</v>
      </c>
      <c r="AC57" s="148">
        <v>56.41</v>
      </c>
      <c r="AD57" s="10">
        <v>549.6</v>
      </c>
      <c r="AE57" s="10">
        <v>130.1</v>
      </c>
      <c r="AF57" s="163">
        <f t="shared" si="5"/>
        <v>54.5</v>
      </c>
      <c r="AG57" s="10">
        <v>3.9</v>
      </c>
      <c r="AH57" s="18">
        <v>6.5</v>
      </c>
      <c r="AI57" s="11">
        <v>15.1</v>
      </c>
      <c r="AJ57" s="12">
        <v>52.7</v>
      </c>
    </row>
    <row r="58" spans="1:71" x14ac:dyDescent="0.25">
      <c r="A58" s="131"/>
      <c r="B58" s="140"/>
      <c r="C58" s="118"/>
      <c r="D58" s="118"/>
      <c r="E58" s="120"/>
      <c r="F58" s="12">
        <v>130</v>
      </c>
      <c r="G58" s="30">
        <v>714.7</v>
      </c>
      <c r="H58" s="31"/>
      <c r="I58" s="31"/>
      <c r="J58" s="31">
        <v>500.4</v>
      </c>
      <c r="K58" s="31">
        <v>139.69999999999999</v>
      </c>
      <c r="L58" s="165"/>
      <c r="M58" s="31">
        <v>3.3</v>
      </c>
      <c r="N58" s="32">
        <v>6.5</v>
      </c>
      <c r="O58" s="32">
        <v>15.1</v>
      </c>
      <c r="P58" s="33">
        <v>53.3</v>
      </c>
      <c r="Q58" s="30"/>
      <c r="R58" s="31"/>
      <c r="S58" s="31"/>
      <c r="T58" s="31"/>
      <c r="U58" s="31"/>
      <c r="V58" s="165"/>
      <c r="W58" s="31"/>
      <c r="X58" s="32"/>
      <c r="Y58" s="32"/>
      <c r="Z58" s="33"/>
      <c r="AA58" s="58">
        <v>714.7</v>
      </c>
      <c r="AB58" s="148">
        <f t="shared" si="4"/>
        <v>209.91453700000002</v>
      </c>
      <c r="AC58" s="148">
        <v>62.87</v>
      </c>
      <c r="AD58" s="59">
        <v>500.4</v>
      </c>
      <c r="AE58" s="59">
        <v>139.69999999999999</v>
      </c>
      <c r="AF58" s="163">
        <f t="shared" si="5"/>
        <v>59.833333333333336</v>
      </c>
      <c r="AG58" s="59">
        <v>3.3</v>
      </c>
      <c r="AH58" s="60">
        <v>6.5</v>
      </c>
      <c r="AI58" s="60">
        <v>15.1</v>
      </c>
      <c r="AJ58" s="61">
        <v>53.3</v>
      </c>
    </row>
    <row r="59" spans="1:71" x14ac:dyDescent="0.25">
      <c r="A59" s="129">
        <v>70</v>
      </c>
      <c r="B59" s="141">
        <f>(A59-32)*5/9</f>
        <v>21.111111111111111</v>
      </c>
      <c r="C59" s="106">
        <v>75</v>
      </c>
      <c r="D59" s="106">
        <v>1.7</v>
      </c>
      <c r="E59" s="109">
        <v>3.9</v>
      </c>
      <c r="F59" s="12">
        <v>60</v>
      </c>
      <c r="G59" s="9">
        <v>905</v>
      </c>
      <c r="H59" s="148">
        <f t="shared" si="0"/>
        <v>265.80755000000005</v>
      </c>
      <c r="I59" s="148">
        <v>34.74</v>
      </c>
      <c r="J59" s="10">
        <v>786.8</v>
      </c>
      <c r="K59" s="10">
        <v>84.2</v>
      </c>
      <c r="L59" s="163">
        <f t="shared" si="1"/>
        <v>29</v>
      </c>
      <c r="M59" s="10">
        <v>7.6</v>
      </c>
      <c r="N59" s="18">
        <v>1.7</v>
      </c>
      <c r="O59" s="18">
        <v>4</v>
      </c>
      <c r="P59" s="12">
        <v>49.1</v>
      </c>
      <c r="Q59" s="9">
        <v>919.3</v>
      </c>
      <c r="R59" s="148">
        <f t="shared" si="2"/>
        <v>270.00760300000002</v>
      </c>
      <c r="S59" s="148">
        <v>32.86</v>
      </c>
      <c r="T59" s="10">
        <v>807.5</v>
      </c>
      <c r="U59" s="10">
        <v>76.400000000000006</v>
      </c>
      <c r="V59" s="163">
        <f t="shared" si="3"/>
        <v>24.666666666666671</v>
      </c>
      <c r="W59" s="10">
        <v>8.1999999999999993</v>
      </c>
      <c r="X59" s="18">
        <v>3.7</v>
      </c>
      <c r="Y59" s="18">
        <v>8.6</v>
      </c>
      <c r="Z59" s="12">
        <v>48.5</v>
      </c>
      <c r="AA59" s="30"/>
      <c r="AB59" s="31"/>
      <c r="AC59" s="31"/>
      <c r="AD59" s="31"/>
      <c r="AE59" s="31"/>
      <c r="AF59" s="165"/>
      <c r="AG59" s="31"/>
      <c r="AH59" s="32"/>
      <c r="AI59" s="47"/>
      <c r="AJ59" s="33"/>
    </row>
    <row r="60" spans="1:71" x14ac:dyDescent="0.25">
      <c r="A60" s="130"/>
      <c r="B60" s="137"/>
      <c r="C60" s="107"/>
      <c r="D60" s="107"/>
      <c r="E60" s="110"/>
      <c r="F60" s="12">
        <v>80</v>
      </c>
      <c r="G60" s="9">
        <v>862.4</v>
      </c>
      <c r="H60" s="148">
        <f t="shared" si="0"/>
        <v>253.29550400000002</v>
      </c>
      <c r="I60" s="148">
        <v>41.63</v>
      </c>
      <c r="J60" s="10">
        <v>720.6</v>
      </c>
      <c r="K60" s="10">
        <v>103.2</v>
      </c>
      <c r="L60" s="163">
        <f t="shared" si="1"/>
        <v>39.555555555555557</v>
      </c>
      <c r="M60" s="10">
        <v>6.1</v>
      </c>
      <c r="N60" s="18">
        <v>1.7</v>
      </c>
      <c r="O60" s="18">
        <v>4</v>
      </c>
      <c r="P60" s="12">
        <v>50.8</v>
      </c>
      <c r="Q60" s="9">
        <v>876.7</v>
      </c>
      <c r="R60" s="148">
        <f t="shared" si="2"/>
        <v>257.49555700000002</v>
      </c>
      <c r="S60" s="148">
        <v>39.08</v>
      </c>
      <c r="T60" s="10">
        <v>743.7</v>
      </c>
      <c r="U60" s="10">
        <v>95.7</v>
      </c>
      <c r="V60" s="163">
        <f t="shared" si="3"/>
        <v>35.388888888888886</v>
      </c>
      <c r="W60" s="10">
        <v>6.6</v>
      </c>
      <c r="X60" s="18">
        <v>3.7</v>
      </c>
      <c r="Y60" s="18">
        <v>8.6</v>
      </c>
      <c r="Z60" s="12">
        <v>50.2</v>
      </c>
      <c r="AA60" s="9">
        <v>884</v>
      </c>
      <c r="AB60" s="148">
        <f t="shared" si="4"/>
        <v>259.63964000000004</v>
      </c>
      <c r="AC60" s="148">
        <v>37.880000000000003</v>
      </c>
      <c r="AD60" s="10">
        <v>755.1</v>
      </c>
      <c r="AE60" s="10">
        <v>91.9</v>
      </c>
      <c r="AF60" s="163">
        <f t="shared" si="5"/>
        <v>33.277777777777779</v>
      </c>
      <c r="AG60" s="10">
        <v>6.8</v>
      </c>
      <c r="AH60" s="18">
        <v>6.5</v>
      </c>
      <c r="AI60" s="11">
        <v>15.1</v>
      </c>
      <c r="AJ60" s="12">
        <v>49.9</v>
      </c>
    </row>
    <row r="61" spans="1:71" x14ac:dyDescent="0.25">
      <c r="A61" s="130"/>
      <c r="B61" s="137"/>
      <c r="C61" s="107"/>
      <c r="D61" s="107"/>
      <c r="E61" s="110"/>
      <c r="F61" s="12">
        <v>100</v>
      </c>
      <c r="G61" s="9">
        <v>821.7</v>
      </c>
      <c r="H61" s="148">
        <f t="shared" si="0"/>
        <v>241.34150700000004</v>
      </c>
      <c r="I61" s="148">
        <v>50.95</v>
      </c>
      <c r="J61" s="10">
        <v>648.1</v>
      </c>
      <c r="K61" s="10">
        <v>122.2</v>
      </c>
      <c r="L61" s="163">
        <f t="shared" si="1"/>
        <v>50.111111111111114</v>
      </c>
      <c r="M61" s="10">
        <v>4.7</v>
      </c>
      <c r="N61" s="18">
        <v>1.7</v>
      </c>
      <c r="O61" s="18">
        <v>4</v>
      </c>
      <c r="P61" s="12">
        <v>52.7</v>
      </c>
      <c r="Q61" s="9">
        <v>835.9</v>
      </c>
      <c r="R61" s="148">
        <f t="shared" si="2"/>
        <v>245.51218900000001</v>
      </c>
      <c r="S61" s="148">
        <v>47.71</v>
      </c>
      <c r="T61" s="10">
        <v>673.4</v>
      </c>
      <c r="U61" s="10">
        <v>115.1</v>
      </c>
      <c r="V61" s="163">
        <f t="shared" si="3"/>
        <v>46.166666666666664</v>
      </c>
      <c r="W61" s="10">
        <v>5.0999999999999996</v>
      </c>
      <c r="X61" s="18">
        <v>3.7</v>
      </c>
      <c r="Y61" s="18">
        <v>8.6</v>
      </c>
      <c r="Z61" s="12">
        <v>52.1</v>
      </c>
      <c r="AA61" s="9">
        <v>843.1</v>
      </c>
      <c r="AB61" s="148">
        <f t="shared" si="4"/>
        <v>247.62690100000003</v>
      </c>
      <c r="AC61" s="148">
        <v>46.15</v>
      </c>
      <c r="AD61" s="10">
        <v>685.9</v>
      </c>
      <c r="AE61" s="10">
        <v>111.4</v>
      </c>
      <c r="AF61" s="163">
        <f t="shared" si="5"/>
        <v>44.111111111111114</v>
      </c>
      <c r="AG61" s="10">
        <v>5.4</v>
      </c>
      <c r="AH61" s="18">
        <v>6.5</v>
      </c>
      <c r="AI61" s="11">
        <v>15.1</v>
      </c>
      <c r="AJ61" s="12">
        <v>51.7</v>
      </c>
    </row>
    <row r="62" spans="1:71" x14ac:dyDescent="0.25">
      <c r="A62" s="130"/>
      <c r="B62" s="137"/>
      <c r="C62" s="118"/>
      <c r="D62" s="118"/>
      <c r="E62" s="120"/>
      <c r="F62" s="12">
        <v>120</v>
      </c>
      <c r="G62" s="30">
        <v>789.1</v>
      </c>
      <c r="H62" s="31"/>
      <c r="I62" s="31"/>
      <c r="J62" s="31">
        <v>588.1</v>
      </c>
      <c r="K62" s="31">
        <v>134.30000000000001</v>
      </c>
      <c r="L62" s="165"/>
      <c r="M62" s="31">
        <v>3.9</v>
      </c>
      <c r="N62" s="32">
        <v>3.7</v>
      </c>
      <c r="O62" s="32">
        <v>8.6</v>
      </c>
      <c r="P62" s="33">
        <v>54.3</v>
      </c>
      <c r="Q62" s="58">
        <v>789.1</v>
      </c>
      <c r="R62" s="148">
        <f t="shared" si="2"/>
        <v>231.76656100000002</v>
      </c>
      <c r="S62" s="148">
        <v>58.99</v>
      </c>
      <c r="T62" s="59">
        <v>588.1</v>
      </c>
      <c r="U62" s="59">
        <v>134.30000000000001</v>
      </c>
      <c r="V62" s="163">
        <f t="shared" si="3"/>
        <v>56.833333333333343</v>
      </c>
      <c r="W62" s="59">
        <v>3.9</v>
      </c>
      <c r="X62" s="60">
        <v>3.7</v>
      </c>
      <c r="Y62" s="60">
        <v>8.6</v>
      </c>
      <c r="Z62" s="61">
        <v>54.3</v>
      </c>
      <c r="AA62" s="58">
        <v>796.7</v>
      </c>
      <c r="AB62" s="148">
        <f t="shared" si="4"/>
        <v>233.99875700000004</v>
      </c>
      <c r="AC62" s="148">
        <v>57.08</v>
      </c>
      <c r="AD62" s="59">
        <v>602.20000000000005</v>
      </c>
      <c r="AE62" s="59">
        <v>130.80000000000001</v>
      </c>
      <c r="AF62" s="163">
        <f t="shared" si="5"/>
        <v>54.888888888888893</v>
      </c>
      <c r="AG62" s="59">
        <v>4.0999999999999996</v>
      </c>
      <c r="AH62" s="60">
        <v>6.5</v>
      </c>
      <c r="AI62" s="60">
        <v>15.1</v>
      </c>
      <c r="AJ62" s="61">
        <v>54</v>
      </c>
    </row>
    <row r="63" spans="1:71" x14ac:dyDescent="0.25">
      <c r="A63" s="130"/>
      <c r="B63" s="137"/>
      <c r="C63" s="106">
        <v>113</v>
      </c>
      <c r="D63" s="106">
        <v>3.6</v>
      </c>
      <c r="E63" s="109">
        <v>8.3000000000000007</v>
      </c>
      <c r="F63" s="12">
        <v>60</v>
      </c>
      <c r="G63" s="9">
        <v>963.6</v>
      </c>
      <c r="H63" s="148">
        <f t="shared" si="0"/>
        <v>283.01895600000006</v>
      </c>
      <c r="I63" s="148">
        <v>35.61</v>
      </c>
      <c r="J63" s="10">
        <v>842.4</v>
      </c>
      <c r="K63" s="10">
        <v>85.8</v>
      </c>
      <c r="L63" s="163">
        <f t="shared" si="1"/>
        <v>29.888888888888889</v>
      </c>
      <c r="M63" s="10">
        <v>7.9</v>
      </c>
      <c r="N63" s="18">
        <v>1.7</v>
      </c>
      <c r="O63" s="18">
        <v>4</v>
      </c>
      <c r="P63" s="12">
        <v>55</v>
      </c>
      <c r="Q63" s="9">
        <v>982.9</v>
      </c>
      <c r="R63" s="148">
        <f t="shared" si="2"/>
        <v>288.68755900000002</v>
      </c>
      <c r="S63" s="148">
        <v>33.659999999999997</v>
      </c>
      <c r="T63" s="10">
        <v>868.4</v>
      </c>
      <c r="U63" s="10">
        <v>77.5</v>
      </c>
      <c r="V63" s="163">
        <f t="shared" si="3"/>
        <v>25.277777777777779</v>
      </c>
      <c r="W63" s="10">
        <v>8.6</v>
      </c>
      <c r="X63" s="18">
        <v>3.7</v>
      </c>
      <c r="Y63" s="18">
        <v>8.6</v>
      </c>
      <c r="Z63" s="12">
        <v>54.6</v>
      </c>
      <c r="AA63" s="30"/>
      <c r="AB63" s="31"/>
      <c r="AC63" s="31"/>
      <c r="AD63" s="31"/>
      <c r="AE63" s="31"/>
      <c r="AF63" s="165"/>
      <c r="AG63" s="31"/>
      <c r="AH63" s="32"/>
      <c r="AI63" s="47"/>
      <c r="AJ63" s="33"/>
    </row>
    <row r="64" spans="1:71" x14ac:dyDescent="0.25">
      <c r="A64" s="130"/>
      <c r="B64" s="137"/>
      <c r="C64" s="107"/>
      <c r="D64" s="107"/>
      <c r="E64" s="110"/>
      <c r="F64" s="12">
        <v>80</v>
      </c>
      <c r="G64" s="9">
        <v>910.2</v>
      </c>
      <c r="H64" s="148">
        <f t="shared" si="0"/>
        <v>267.33484200000004</v>
      </c>
      <c r="I64" s="148">
        <v>42.39</v>
      </c>
      <c r="J64" s="10">
        <v>765.9</v>
      </c>
      <c r="K64" s="10">
        <v>104.5</v>
      </c>
      <c r="L64" s="163">
        <f t="shared" si="1"/>
        <v>40.277777777777779</v>
      </c>
      <c r="M64" s="10">
        <v>6.3</v>
      </c>
      <c r="N64" s="18">
        <v>1.7</v>
      </c>
      <c r="O64" s="18">
        <v>4</v>
      </c>
      <c r="P64" s="12">
        <v>56.4</v>
      </c>
      <c r="Q64" s="9">
        <v>929.2</v>
      </c>
      <c r="R64" s="148">
        <f t="shared" si="2"/>
        <v>272.91533200000003</v>
      </c>
      <c r="S64" s="148">
        <v>39.729999999999997</v>
      </c>
      <c r="T64" s="10">
        <v>794</v>
      </c>
      <c r="U64" s="10">
        <v>96.7</v>
      </c>
      <c r="V64" s="163">
        <f t="shared" si="3"/>
        <v>35.944444444444443</v>
      </c>
      <c r="W64" s="10">
        <v>6.9</v>
      </c>
      <c r="X64" s="18">
        <v>3.7</v>
      </c>
      <c r="Y64" s="18">
        <v>8.6</v>
      </c>
      <c r="Z64" s="12">
        <v>55.9</v>
      </c>
      <c r="AA64" s="9">
        <v>939</v>
      </c>
      <c r="AB64" s="148">
        <f t="shared" si="4"/>
        <v>275.79369000000003</v>
      </c>
      <c r="AC64" s="148">
        <v>38.47</v>
      </c>
      <c r="AD64" s="10">
        <v>808</v>
      </c>
      <c r="AE64" s="10">
        <v>92.6</v>
      </c>
      <c r="AF64" s="163">
        <f t="shared" si="5"/>
        <v>33.666666666666664</v>
      </c>
      <c r="AG64" s="10">
        <v>7.2</v>
      </c>
      <c r="AH64" s="18">
        <v>6.5</v>
      </c>
      <c r="AI64" s="11">
        <v>15.1</v>
      </c>
      <c r="AJ64" s="12">
        <v>55.7</v>
      </c>
    </row>
    <row r="65" spans="1:36" x14ac:dyDescent="0.25">
      <c r="A65" s="130"/>
      <c r="B65" s="137"/>
      <c r="C65" s="107"/>
      <c r="D65" s="107"/>
      <c r="E65" s="110"/>
      <c r="F65" s="12">
        <v>100</v>
      </c>
      <c r="G65" s="9">
        <v>859.4</v>
      </c>
      <c r="H65" s="148">
        <f t="shared" si="0"/>
        <v>252.41437400000001</v>
      </c>
      <c r="I65" s="148">
        <v>51.64</v>
      </c>
      <c r="J65" s="10">
        <v>683.5</v>
      </c>
      <c r="K65" s="10">
        <v>123.3</v>
      </c>
      <c r="L65" s="163">
        <f t="shared" si="1"/>
        <v>50.722222222222221</v>
      </c>
      <c r="M65" s="10">
        <v>4.9000000000000004</v>
      </c>
      <c r="N65" s="18">
        <v>1.7</v>
      </c>
      <c r="O65" s="18">
        <v>4</v>
      </c>
      <c r="P65" s="12">
        <v>57.9</v>
      </c>
      <c r="Q65" s="9">
        <v>877.8</v>
      </c>
      <c r="R65" s="148">
        <f t="shared" si="2"/>
        <v>257.81863800000002</v>
      </c>
      <c r="S65" s="148">
        <v>48.26</v>
      </c>
      <c r="T65" s="10">
        <v>713.5</v>
      </c>
      <c r="U65" s="10">
        <v>115.8</v>
      </c>
      <c r="V65" s="163">
        <f t="shared" si="3"/>
        <v>46.555555555555557</v>
      </c>
      <c r="W65" s="10">
        <v>5.3</v>
      </c>
      <c r="X65" s="18">
        <v>3.7</v>
      </c>
      <c r="Y65" s="18">
        <v>8.6</v>
      </c>
      <c r="Z65" s="12">
        <v>57.3</v>
      </c>
      <c r="AA65" s="9">
        <v>887.3</v>
      </c>
      <c r="AB65" s="148">
        <f t="shared" si="4"/>
        <v>260.60888299999999</v>
      </c>
      <c r="AC65" s="148">
        <v>46.63</v>
      </c>
      <c r="AD65" s="10">
        <v>728.5</v>
      </c>
      <c r="AE65" s="10">
        <v>112</v>
      </c>
      <c r="AF65" s="163">
        <f t="shared" si="5"/>
        <v>44.444444444444443</v>
      </c>
      <c r="AG65" s="10">
        <v>5.6</v>
      </c>
      <c r="AH65" s="18">
        <v>6.5</v>
      </c>
      <c r="AI65" s="11">
        <v>15.1</v>
      </c>
      <c r="AJ65" s="12">
        <v>57.1</v>
      </c>
    </row>
    <row r="66" spans="1:36" x14ac:dyDescent="0.25">
      <c r="A66" s="130"/>
      <c r="B66" s="137"/>
      <c r="C66" s="118"/>
      <c r="D66" s="118"/>
      <c r="E66" s="120"/>
      <c r="F66" s="12">
        <v>120</v>
      </c>
      <c r="G66" s="30">
        <v>820</v>
      </c>
      <c r="H66" s="31"/>
      <c r="I66" s="31"/>
      <c r="J66" s="31">
        <v>617.4</v>
      </c>
      <c r="K66" s="31">
        <v>134.9</v>
      </c>
      <c r="L66" s="165"/>
      <c r="M66" s="31">
        <v>4</v>
      </c>
      <c r="N66" s="32">
        <v>3.7</v>
      </c>
      <c r="O66" s="32">
        <v>8.6</v>
      </c>
      <c r="P66" s="33">
        <v>59</v>
      </c>
      <c r="Q66" s="58">
        <v>820</v>
      </c>
      <c r="R66" s="148">
        <f t="shared" si="2"/>
        <v>240.84220000000002</v>
      </c>
      <c r="S66" s="148">
        <v>59.46</v>
      </c>
      <c r="T66" s="59">
        <v>617.4</v>
      </c>
      <c r="U66" s="59">
        <v>134.9</v>
      </c>
      <c r="V66" s="163">
        <f t="shared" si="3"/>
        <v>57.166666666666664</v>
      </c>
      <c r="W66" s="59">
        <v>4</v>
      </c>
      <c r="X66" s="60">
        <v>3.7</v>
      </c>
      <c r="Y66" s="60">
        <v>8.6</v>
      </c>
      <c r="Z66" s="61">
        <v>59</v>
      </c>
      <c r="AA66" s="58">
        <v>829.7</v>
      </c>
      <c r="AB66" s="148">
        <f t="shared" si="4"/>
        <v>243.69118700000004</v>
      </c>
      <c r="AC66" s="148">
        <v>57.48</v>
      </c>
      <c r="AD66" s="59">
        <v>633.79999999999995</v>
      </c>
      <c r="AE66" s="59">
        <v>131.30000000000001</v>
      </c>
      <c r="AF66" s="163">
        <f t="shared" si="5"/>
        <v>55.166666666666671</v>
      </c>
      <c r="AG66" s="59">
        <v>4.2</v>
      </c>
      <c r="AH66" s="60">
        <v>6.5</v>
      </c>
      <c r="AI66" s="60">
        <v>15.1</v>
      </c>
      <c r="AJ66" s="61">
        <v>58.7</v>
      </c>
    </row>
    <row r="67" spans="1:36" x14ac:dyDescent="0.25">
      <c r="A67" s="130"/>
      <c r="B67" s="137"/>
      <c r="C67" s="106">
        <v>150</v>
      </c>
      <c r="D67" s="106">
        <v>6.3</v>
      </c>
      <c r="E67" s="109">
        <v>14.5</v>
      </c>
      <c r="F67" s="12">
        <v>60</v>
      </c>
      <c r="G67" s="9">
        <v>992.9</v>
      </c>
      <c r="H67" s="148">
        <f t="shared" si="0"/>
        <v>291.62465900000001</v>
      </c>
      <c r="I67" s="148">
        <v>36.049999999999997</v>
      </c>
      <c r="J67" s="10">
        <v>870.2</v>
      </c>
      <c r="K67" s="10">
        <v>86.6</v>
      </c>
      <c r="L67" s="163">
        <f t="shared" si="1"/>
        <v>30.333333333333332</v>
      </c>
      <c r="M67" s="10">
        <v>8.1</v>
      </c>
      <c r="N67" s="18">
        <v>1.7</v>
      </c>
      <c r="O67" s="18">
        <v>4</v>
      </c>
      <c r="P67" s="12">
        <v>58.4</v>
      </c>
      <c r="Q67" s="9">
        <v>1015.1</v>
      </c>
      <c r="R67" s="148">
        <f t="shared" si="2"/>
        <v>298.14502100000004</v>
      </c>
      <c r="S67" s="148">
        <v>34.07</v>
      </c>
      <c r="T67" s="10">
        <v>899.2</v>
      </c>
      <c r="U67" s="10">
        <v>78.099999999999994</v>
      </c>
      <c r="V67" s="163">
        <f t="shared" si="3"/>
        <v>25.611111111111107</v>
      </c>
      <c r="W67" s="10">
        <v>8.6999999999999993</v>
      </c>
      <c r="X67" s="18">
        <v>3.7</v>
      </c>
      <c r="Y67" s="18">
        <v>8.6</v>
      </c>
      <c r="Z67" s="12">
        <v>58</v>
      </c>
      <c r="AA67" s="30"/>
      <c r="AB67" s="31"/>
      <c r="AC67" s="31"/>
      <c r="AD67" s="31"/>
      <c r="AE67" s="31"/>
      <c r="AF67" s="165"/>
      <c r="AG67" s="31"/>
      <c r="AH67" s="32"/>
      <c r="AI67" s="47"/>
      <c r="AJ67" s="33"/>
    </row>
    <row r="68" spans="1:36" x14ac:dyDescent="0.25">
      <c r="A68" s="130"/>
      <c r="B68" s="137"/>
      <c r="C68" s="107"/>
      <c r="D68" s="107"/>
      <c r="E68" s="110"/>
      <c r="F68" s="12">
        <v>80</v>
      </c>
      <c r="G68" s="9">
        <v>933.8</v>
      </c>
      <c r="H68" s="148">
        <f t="shared" si="0"/>
        <v>274.26639800000004</v>
      </c>
      <c r="I68" s="148">
        <v>42.77</v>
      </c>
      <c r="J68" s="10">
        <v>788.2</v>
      </c>
      <c r="K68" s="10">
        <v>105.2</v>
      </c>
      <c r="L68" s="163">
        <f t="shared" si="1"/>
        <v>40.666666666666664</v>
      </c>
      <c r="M68" s="10">
        <v>6.4</v>
      </c>
      <c r="N68" s="18">
        <v>1.7</v>
      </c>
      <c r="O68" s="18">
        <v>4</v>
      </c>
      <c r="P68" s="12">
        <v>59.5</v>
      </c>
      <c r="Q68" s="9">
        <v>955.4</v>
      </c>
      <c r="R68" s="148">
        <f t="shared" si="2"/>
        <v>280.61053400000003</v>
      </c>
      <c r="S68" s="148">
        <v>40.06</v>
      </c>
      <c r="T68" s="10">
        <v>819.1</v>
      </c>
      <c r="U68" s="10">
        <v>97.2</v>
      </c>
      <c r="V68" s="163">
        <f t="shared" si="3"/>
        <v>36.222222222222221</v>
      </c>
      <c r="W68" s="10">
        <v>7</v>
      </c>
      <c r="X68" s="18">
        <v>3.7</v>
      </c>
      <c r="Y68" s="18">
        <v>8.6</v>
      </c>
      <c r="Z68" s="12">
        <v>59.1</v>
      </c>
      <c r="AA68" s="9">
        <v>966.6</v>
      </c>
      <c r="AB68" s="148">
        <f t="shared" si="4"/>
        <v>283.90008600000004</v>
      </c>
      <c r="AC68" s="148">
        <v>38.78</v>
      </c>
      <c r="AD68" s="10">
        <v>834.5</v>
      </c>
      <c r="AE68" s="10">
        <v>93</v>
      </c>
      <c r="AF68" s="163">
        <f t="shared" si="5"/>
        <v>33.888888888888886</v>
      </c>
      <c r="AG68" s="10">
        <v>7.3</v>
      </c>
      <c r="AH68" s="18">
        <v>6.5</v>
      </c>
      <c r="AI68" s="11">
        <v>15.1</v>
      </c>
      <c r="AJ68" s="12">
        <v>58.9</v>
      </c>
    </row>
    <row r="69" spans="1:36" x14ac:dyDescent="0.25">
      <c r="A69" s="130"/>
      <c r="B69" s="137"/>
      <c r="C69" s="107"/>
      <c r="D69" s="107"/>
      <c r="E69" s="110"/>
      <c r="F69" s="12">
        <v>100</v>
      </c>
      <c r="G69" s="9">
        <v>877.7</v>
      </c>
      <c r="H69" s="148">
        <f t="shared" si="0"/>
        <v>257.78926700000005</v>
      </c>
      <c r="I69" s="148">
        <v>51.97</v>
      </c>
      <c r="J69" s="10">
        <v>700.6</v>
      </c>
      <c r="K69" s="10">
        <v>123.8</v>
      </c>
      <c r="L69" s="163">
        <f t="shared" si="1"/>
        <v>51</v>
      </c>
      <c r="M69" s="10">
        <v>4.9000000000000004</v>
      </c>
      <c r="N69" s="18">
        <v>1.7</v>
      </c>
      <c r="O69" s="18">
        <v>4</v>
      </c>
      <c r="P69" s="12">
        <v>60.7</v>
      </c>
      <c r="Q69" s="9">
        <v>898.5</v>
      </c>
      <c r="R69" s="148">
        <f t="shared" si="2"/>
        <v>263.89843500000001</v>
      </c>
      <c r="S69" s="148">
        <v>48.53</v>
      </c>
      <c r="T69" s="10">
        <v>733.2</v>
      </c>
      <c r="U69" s="10">
        <v>116.2</v>
      </c>
      <c r="V69" s="163">
        <f t="shared" si="3"/>
        <v>46.777777777777779</v>
      </c>
      <c r="W69" s="10">
        <v>5.4</v>
      </c>
      <c r="X69" s="18">
        <v>3.7</v>
      </c>
      <c r="Y69" s="18">
        <v>8.6</v>
      </c>
      <c r="Z69" s="12">
        <v>60.2</v>
      </c>
      <c r="AA69" s="9">
        <v>909.2</v>
      </c>
      <c r="AB69" s="148">
        <f t="shared" si="4"/>
        <v>267.04113200000006</v>
      </c>
      <c r="AC69" s="148">
        <v>46.87</v>
      </c>
      <c r="AD69" s="10">
        <v>749.5</v>
      </c>
      <c r="AE69" s="10">
        <v>112.3</v>
      </c>
      <c r="AF69" s="163">
        <f t="shared" si="5"/>
        <v>44.611111111111114</v>
      </c>
      <c r="AG69" s="10">
        <v>5.7</v>
      </c>
      <c r="AH69" s="18">
        <v>6.5</v>
      </c>
      <c r="AI69" s="11">
        <v>15.1</v>
      </c>
      <c r="AJ69" s="12">
        <v>60</v>
      </c>
    </row>
    <row r="70" spans="1:36" ht="15.75" thickBot="1" x14ac:dyDescent="0.3">
      <c r="A70" s="132"/>
      <c r="B70" s="142"/>
      <c r="C70" s="125"/>
      <c r="D70" s="125"/>
      <c r="E70" s="126"/>
      <c r="F70" s="16">
        <v>120</v>
      </c>
      <c r="G70" s="54">
        <v>834</v>
      </c>
      <c r="H70" s="55"/>
      <c r="I70" s="55"/>
      <c r="J70" s="55">
        <v>630.70000000000005</v>
      </c>
      <c r="K70" s="55">
        <v>135.1</v>
      </c>
      <c r="L70" s="166"/>
      <c r="M70" s="55">
        <v>4.0999999999999996</v>
      </c>
      <c r="N70" s="56">
        <v>3.7</v>
      </c>
      <c r="O70" s="56">
        <v>8.6</v>
      </c>
      <c r="P70" s="57">
        <v>61.6</v>
      </c>
      <c r="Q70" s="54">
        <v>834</v>
      </c>
      <c r="R70" s="55"/>
      <c r="S70" s="55"/>
      <c r="T70" s="55">
        <v>630.70000000000005</v>
      </c>
      <c r="U70" s="55">
        <v>135.1</v>
      </c>
      <c r="V70" s="166"/>
      <c r="W70" s="55">
        <v>4.0999999999999996</v>
      </c>
      <c r="X70" s="56">
        <v>3.7</v>
      </c>
      <c r="Y70" s="56">
        <v>8.6</v>
      </c>
      <c r="Z70" s="57">
        <v>61.6</v>
      </c>
      <c r="AA70" s="13">
        <v>845.8</v>
      </c>
      <c r="AB70" s="152">
        <f t="shared" ref="AB70" si="6">AA70*0.29371</f>
        <v>248.419918</v>
      </c>
      <c r="AC70" s="152">
        <v>57.68</v>
      </c>
      <c r="AD70" s="14">
        <v>649.20000000000005</v>
      </c>
      <c r="AE70" s="14">
        <v>131.5</v>
      </c>
      <c r="AF70" s="164">
        <f t="shared" ref="AF70" si="7">(AE70-32)*5/9</f>
        <v>55.277777777777779</v>
      </c>
      <c r="AG70" s="14">
        <v>4.3</v>
      </c>
      <c r="AH70" s="19">
        <v>6.5</v>
      </c>
      <c r="AI70" s="19">
        <v>15.1</v>
      </c>
      <c r="AJ70" s="16">
        <v>61.3</v>
      </c>
    </row>
    <row r="71" spans="1:36" ht="15.75" thickTop="1" x14ac:dyDescent="0.25"/>
  </sheetData>
  <mergeCells count="92">
    <mergeCell ref="B2:B4"/>
    <mergeCell ref="H3:H4"/>
    <mergeCell ref="R3:R4"/>
    <mergeCell ref="AB3:AB4"/>
    <mergeCell ref="C59:C62"/>
    <mergeCell ref="D59:D62"/>
    <mergeCell ref="E59:E62"/>
    <mergeCell ref="C63:C66"/>
    <mergeCell ref="C67:C70"/>
    <mergeCell ref="D63:D66"/>
    <mergeCell ref="D67:D70"/>
    <mergeCell ref="E63:E66"/>
    <mergeCell ref="E67:E70"/>
    <mergeCell ref="D49:D53"/>
    <mergeCell ref="E49:E53"/>
    <mergeCell ref="C54:C58"/>
    <mergeCell ref="E54:E58"/>
    <mergeCell ref="D54:D58"/>
    <mergeCell ref="A5:A13"/>
    <mergeCell ref="A29:A43"/>
    <mergeCell ref="A44:A58"/>
    <mergeCell ref="A59:A70"/>
    <mergeCell ref="E6:E9"/>
    <mergeCell ref="D6:D9"/>
    <mergeCell ref="C6:C9"/>
    <mergeCell ref="E10:E13"/>
    <mergeCell ref="D10:D13"/>
    <mergeCell ref="C19:C23"/>
    <mergeCell ref="D19:D23"/>
    <mergeCell ref="E19:E23"/>
    <mergeCell ref="C24:C28"/>
    <mergeCell ref="D24:D28"/>
    <mergeCell ref="E24:E28"/>
    <mergeCell ref="C29:C33"/>
    <mergeCell ref="AJ2:AJ4"/>
    <mergeCell ref="A14:A28"/>
    <mergeCell ref="C10:C13"/>
    <mergeCell ref="C14:C18"/>
    <mergeCell ref="D14:D18"/>
    <mergeCell ref="E14:E18"/>
    <mergeCell ref="AE3:AE4"/>
    <mergeCell ref="AG3:AG4"/>
    <mergeCell ref="F2:F4"/>
    <mergeCell ref="C3:C4"/>
    <mergeCell ref="J3:J4"/>
    <mergeCell ref="K3:K4"/>
    <mergeCell ref="M3:M4"/>
    <mergeCell ref="Q3:Q4"/>
    <mergeCell ref="S3:S4"/>
    <mergeCell ref="G2:O2"/>
    <mergeCell ref="AD3:AD4"/>
    <mergeCell ref="X3:Y3"/>
    <mergeCell ref="AH3:AI3"/>
    <mergeCell ref="V3:V4"/>
    <mergeCell ref="AF3:AF4"/>
    <mergeCell ref="T3:T4"/>
    <mergeCell ref="U3:U4"/>
    <mergeCell ref="W3:W4"/>
    <mergeCell ref="AA3:AA4"/>
    <mergeCell ref="AC3:AC4"/>
    <mergeCell ref="Q2:Y2"/>
    <mergeCell ref="AA2:AI2"/>
    <mergeCell ref="B14:B28"/>
    <mergeCell ref="B29:B43"/>
    <mergeCell ref="A1:E1"/>
    <mergeCell ref="A2:A4"/>
    <mergeCell ref="C2:E2"/>
    <mergeCell ref="D3:E3"/>
    <mergeCell ref="G1:O1"/>
    <mergeCell ref="N3:O3"/>
    <mergeCell ref="G3:G4"/>
    <mergeCell ref="I3:I4"/>
    <mergeCell ref="Q1:Y1"/>
    <mergeCell ref="AA1:AI1"/>
    <mergeCell ref="P2:P4"/>
    <mergeCell ref="Z2:Z4"/>
    <mergeCell ref="B44:B58"/>
    <mergeCell ref="B59:B70"/>
    <mergeCell ref="L3:L4"/>
    <mergeCell ref="D29:D33"/>
    <mergeCell ref="E29:E33"/>
    <mergeCell ref="C34:C38"/>
    <mergeCell ref="D34:D38"/>
    <mergeCell ref="E34:E38"/>
    <mergeCell ref="C39:C43"/>
    <mergeCell ref="E39:E43"/>
    <mergeCell ref="C44:C48"/>
    <mergeCell ref="D44:D48"/>
    <mergeCell ref="E44:E48"/>
    <mergeCell ref="D39:D43"/>
    <mergeCell ref="B5:B13"/>
    <mergeCell ref="C49:C5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3147F-4314-42DA-AA99-DB2190BC3E86}">
  <dimension ref="A1:AJ74"/>
  <sheetViews>
    <sheetView tabSelected="1" zoomScale="70" zoomScaleNormal="70" workbookViewId="0">
      <selection activeCell="Y78" sqref="Y78"/>
    </sheetView>
  </sheetViews>
  <sheetFormatPr defaultRowHeight="15" x14ac:dyDescent="0.25"/>
  <cols>
    <col min="7" max="7" width="12.85546875" bestFit="1" customWidth="1"/>
    <col min="8" max="8" width="8.5703125" bestFit="1" customWidth="1"/>
    <col min="9" max="9" width="10" bestFit="1" customWidth="1"/>
    <col min="12" max="12" width="10" bestFit="1" customWidth="1"/>
    <col min="17" max="17" width="12.85546875" bestFit="1" customWidth="1"/>
    <col min="18" max="18" width="8.5703125" bestFit="1" customWidth="1"/>
    <col min="19" max="19" width="10" bestFit="1" customWidth="1"/>
    <col min="27" max="27" width="12.85546875" bestFit="1" customWidth="1"/>
    <col min="28" max="28" width="12.85546875" customWidth="1"/>
    <col min="29" max="29" width="10.5703125" bestFit="1" customWidth="1"/>
  </cols>
  <sheetData>
    <row r="1" spans="1:36" ht="20.25" thickTop="1" thickBot="1" x14ac:dyDescent="0.3">
      <c r="A1" s="91" t="s">
        <v>4</v>
      </c>
      <c r="B1" s="92"/>
      <c r="C1" s="92"/>
      <c r="D1" s="92"/>
      <c r="E1" s="93"/>
      <c r="F1" s="5"/>
      <c r="G1" s="94" t="s">
        <v>5</v>
      </c>
      <c r="H1" s="95"/>
      <c r="I1" s="95"/>
      <c r="J1" s="95"/>
      <c r="K1" s="95"/>
      <c r="L1" s="95"/>
      <c r="M1" s="95"/>
      <c r="N1" s="95"/>
      <c r="O1" s="96"/>
      <c r="P1" s="27"/>
      <c r="Q1" s="94" t="s">
        <v>5</v>
      </c>
      <c r="R1" s="95"/>
      <c r="S1" s="95"/>
      <c r="T1" s="95"/>
      <c r="U1" s="95"/>
      <c r="V1" s="95"/>
      <c r="W1" s="95"/>
      <c r="X1" s="95"/>
      <c r="Y1" s="96"/>
      <c r="Z1" s="62"/>
      <c r="AA1" s="94" t="s">
        <v>5</v>
      </c>
      <c r="AB1" s="95"/>
      <c r="AC1" s="95"/>
      <c r="AD1" s="95"/>
      <c r="AE1" s="95"/>
      <c r="AF1" s="95"/>
      <c r="AG1" s="95"/>
      <c r="AH1" s="95"/>
      <c r="AI1" s="96"/>
      <c r="AJ1" s="29"/>
    </row>
    <row r="2" spans="1:36" ht="17.25" customHeight="1" thickTop="1" thickBot="1" x14ac:dyDescent="0.3">
      <c r="A2" s="97" t="s">
        <v>13</v>
      </c>
      <c r="B2" s="160" t="s">
        <v>27</v>
      </c>
      <c r="C2" s="100" t="s">
        <v>0</v>
      </c>
      <c r="D2" s="101"/>
      <c r="E2" s="102"/>
      <c r="F2" s="103" t="s">
        <v>2</v>
      </c>
      <c r="G2" s="154" t="s">
        <v>28</v>
      </c>
      <c r="H2" s="155"/>
      <c r="I2" s="156"/>
      <c r="J2" s="156"/>
      <c r="K2" s="156"/>
      <c r="L2" s="156"/>
      <c r="M2" s="156"/>
      <c r="N2" s="157"/>
      <c r="O2" s="158"/>
      <c r="P2" s="103" t="s">
        <v>10</v>
      </c>
      <c r="Q2" s="154" t="s">
        <v>29</v>
      </c>
      <c r="R2" s="155"/>
      <c r="S2" s="156"/>
      <c r="T2" s="156"/>
      <c r="U2" s="156"/>
      <c r="V2" s="156"/>
      <c r="W2" s="156"/>
      <c r="X2" s="157"/>
      <c r="Y2" s="158"/>
      <c r="Z2" s="103" t="s">
        <v>10</v>
      </c>
      <c r="AA2" s="154" t="s">
        <v>30</v>
      </c>
      <c r="AB2" s="155"/>
      <c r="AC2" s="156"/>
      <c r="AD2" s="156"/>
      <c r="AE2" s="156"/>
      <c r="AF2" s="156"/>
      <c r="AG2" s="156"/>
      <c r="AH2" s="157"/>
      <c r="AI2" s="158"/>
      <c r="AJ2" s="103" t="s">
        <v>10</v>
      </c>
    </row>
    <row r="3" spans="1:36" ht="17.25" customHeight="1" thickBot="1" x14ac:dyDescent="0.3">
      <c r="A3" s="98"/>
      <c r="B3" s="161"/>
      <c r="C3" s="85" t="s">
        <v>6</v>
      </c>
      <c r="D3" s="112" t="s">
        <v>1</v>
      </c>
      <c r="E3" s="113"/>
      <c r="F3" s="104"/>
      <c r="G3" s="89" t="s">
        <v>20</v>
      </c>
      <c r="H3" s="145" t="s">
        <v>21</v>
      </c>
      <c r="I3" s="145" t="s">
        <v>3</v>
      </c>
      <c r="J3" s="85" t="s">
        <v>11</v>
      </c>
      <c r="K3" s="85" t="s">
        <v>12</v>
      </c>
      <c r="L3" s="145" t="s">
        <v>15</v>
      </c>
      <c r="M3" s="85" t="s">
        <v>9</v>
      </c>
      <c r="N3" s="87" t="s">
        <v>1</v>
      </c>
      <c r="O3" s="88"/>
      <c r="P3" s="104"/>
      <c r="Q3" s="89" t="s">
        <v>20</v>
      </c>
      <c r="R3" s="145" t="s">
        <v>21</v>
      </c>
      <c r="S3" s="145" t="s">
        <v>3</v>
      </c>
      <c r="T3" s="85" t="s">
        <v>11</v>
      </c>
      <c r="U3" s="85" t="s">
        <v>12</v>
      </c>
      <c r="V3" s="145" t="s">
        <v>15</v>
      </c>
      <c r="W3" s="85" t="s">
        <v>9</v>
      </c>
      <c r="X3" s="87" t="s">
        <v>1</v>
      </c>
      <c r="Y3" s="88"/>
      <c r="Z3" s="104"/>
      <c r="AA3" s="89" t="s">
        <v>20</v>
      </c>
      <c r="AB3" s="145" t="s">
        <v>21</v>
      </c>
      <c r="AC3" s="145" t="s">
        <v>3</v>
      </c>
      <c r="AD3" s="85" t="s">
        <v>11</v>
      </c>
      <c r="AE3" s="85" t="s">
        <v>12</v>
      </c>
      <c r="AF3" s="145" t="s">
        <v>15</v>
      </c>
      <c r="AG3" s="85" t="s">
        <v>9</v>
      </c>
      <c r="AH3" s="87" t="s">
        <v>1</v>
      </c>
      <c r="AI3" s="88"/>
      <c r="AJ3" s="104"/>
    </row>
    <row r="4" spans="1:36" ht="15.75" customHeight="1" thickBot="1" x14ac:dyDescent="0.3">
      <c r="A4" s="99"/>
      <c r="B4" s="146"/>
      <c r="C4" s="86"/>
      <c r="D4" s="21" t="s">
        <v>7</v>
      </c>
      <c r="E4" s="15" t="s">
        <v>8</v>
      </c>
      <c r="F4" s="105"/>
      <c r="G4" s="90"/>
      <c r="H4" s="146"/>
      <c r="I4" s="146"/>
      <c r="J4" s="86"/>
      <c r="K4" s="86"/>
      <c r="L4" s="146"/>
      <c r="M4" s="86"/>
      <c r="N4" s="25" t="s">
        <v>7</v>
      </c>
      <c r="O4" s="20" t="s">
        <v>8</v>
      </c>
      <c r="P4" s="105"/>
      <c r="Q4" s="90"/>
      <c r="R4" s="146"/>
      <c r="S4" s="146"/>
      <c r="T4" s="86"/>
      <c r="U4" s="86"/>
      <c r="V4" s="146"/>
      <c r="W4" s="86"/>
      <c r="X4" s="25" t="s">
        <v>7</v>
      </c>
      <c r="Y4" s="20" t="s">
        <v>8</v>
      </c>
      <c r="Z4" s="105"/>
      <c r="AA4" s="90"/>
      <c r="AB4" s="146"/>
      <c r="AC4" s="146"/>
      <c r="AD4" s="86"/>
      <c r="AE4" s="86"/>
      <c r="AF4" s="146"/>
      <c r="AG4" s="86"/>
      <c r="AH4" s="25" t="s">
        <v>7</v>
      </c>
      <c r="AI4" s="20" t="s">
        <v>8</v>
      </c>
      <c r="AJ4" s="105"/>
    </row>
    <row r="5" spans="1:36" ht="15.75" customHeight="1" thickTop="1" x14ac:dyDescent="0.25">
      <c r="A5" s="121">
        <v>30</v>
      </c>
      <c r="B5" s="167">
        <f>(A5-32)*5/9</f>
        <v>-1.1111111111111112</v>
      </c>
      <c r="C5" s="128">
        <v>105</v>
      </c>
      <c r="D5" s="128">
        <v>2.5</v>
      </c>
      <c r="E5" s="127">
        <v>5.9</v>
      </c>
      <c r="F5" s="66">
        <v>80</v>
      </c>
      <c r="G5" s="35">
        <v>665.6</v>
      </c>
      <c r="H5" s="147">
        <f>G5*0.29371</f>
        <v>195.49337600000001</v>
      </c>
      <c r="I5" s="147">
        <v>46.5</v>
      </c>
      <c r="J5" s="22">
        <v>507.1</v>
      </c>
      <c r="K5" s="22">
        <v>92.7</v>
      </c>
      <c r="L5" s="162">
        <f>(K5-32)*5/9</f>
        <v>33.722222222222221</v>
      </c>
      <c r="M5" s="22">
        <v>4.2</v>
      </c>
      <c r="N5" s="22">
        <v>2.8</v>
      </c>
      <c r="O5" s="36">
        <v>6.4</v>
      </c>
      <c r="P5" s="28">
        <v>20.5</v>
      </c>
      <c r="Q5" s="78">
        <v>669.6</v>
      </c>
      <c r="R5" s="147">
        <f>Q5*0.29371</f>
        <v>196.66821600000003</v>
      </c>
      <c r="S5" s="147">
        <v>44.8</v>
      </c>
      <c r="T5" s="22">
        <v>517.20000000000005</v>
      </c>
      <c r="U5" s="22">
        <v>88.5</v>
      </c>
      <c r="V5" s="162">
        <f>(U5-32)*5/9</f>
        <v>31.388888888888889</v>
      </c>
      <c r="W5" s="22">
        <v>4.4000000000000004</v>
      </c>
      <c r="X5" s="22">
        <v>6</v>
      </c>
      <c r="Y5" s="36">
        <v>13.8</v>
      </c>
      <c r="Z5" s="28">
        <v>20.3</v>
      </c>
      <c r="AA5" s="35">
        <v>671.6</v>
      </c>
      <c r="AB5" s="147">
        <f>AA5*0.29371</f>
        <v>197.25563600000004</v>
      </c>
      <c r="AC5" s="147">
        <v>43.9</v>
      </c>
      <c r="AD5" s="22">
        <v>522.20000000000005</v>
      </c>
      <c r="AE5" s="22">
        <v>86.4</v>
      </c>
      <c r="AF5" s="162">
        <f>(AE5-32)*5/9</f>
        <v>30.222222222222221</v>
      </c>
      <c r="AG5" s="22">
        <v>4.5</v>
      </c>
      <c r="AH5" s="22">
        <v>10.4</v>
      </c>
      <c r="AI5" s="22">
        <v>24.1</v>
      </c>
      <c r="AJ5" s="26">
        <v>20.2</v>
      </c>
    </row>
    <row r="6" spans="1:36" x14ac:dyDescent="0.25">
      <c r="A6" s="115"/>
      <c r="B6" s="168"/>
      <c r="C6" s="118"/>
      <c r="D6" s="118"/>
      <c r="E6" s="120"/>
      <c r="F6" s="12">
        <v>100</v>
      </c>
      <c r="G6" s="65">
        <v>646</v>
      </c>
      <c r="H6" s="148">
        <f t="shared" ref="H6:H68" si="0">G6*0.29371</f>
        <v>189.73666000000003</v>
      </c>
      <c r="I6" s="150">
        <v>58.1</v>
      </c>
      <c r="J6" s="63">
        <v>448</v>
      </c>
      <c r="K6" s="63">
        <v>112.4</v>
      </c>
      <c r="L6" s="163">
        <f t="shared" ref="L6:L68" si="1">(K6-32)*5/9</f>
        <v>44.666666666666664</v>
      </c>
      <c r="M6" s="63">
        <v>3.3</v>
      </c>
      <c r="N6" s="24">
        <v>2.8</v>
      </c>
      <c r="O6" s="24">
        <v>6.4</v>
      </c>
      <c r="P6" s="23">
        <v>21.6</v>
      </c>
      <c r="Q6" s="65">
        <v>649.79999999999995</v>
      </c>
      <c r="R6" s="148">
        <f t="shared" ref="R6:R69" si="2">Q6*0.29371</f>
        <v>190.85275799999999</v>
      </c>
      <c r="S6" s="150">
        <v>55.9</v>
      </c>
      <c r="T6" s="63">
        <v>459.5</v>
      </c>
      <c r="U6" s="63">
        <v>108.3</v>
      </c>
      <c r="V6" s="163">
        <f t="shared" ref="V6:V69" si="3">(U6-32)*5/9</f>
        <v>42.388888888888886</v>
      </c>
      <c r="W6" s="63">
        <v>3.4</v>
      </c>
      <c r="X6" s="24">
        <v>6</v>
      </c>
      <c r="Y6" s="24">
        <v>13.8</v>
      </c>
      <c r="Z6" s="23">
        <v>21.4</v>
      </c>
      <c r="AA6" s="65">
        <v>649.20000000000005</v>
      </c>
      <c r="AB6" s="148">
        <f t="shared" ref="AB6:AB69" si="4">AA6*0.29371</f>
        <v>190.67653200000004</v>
      </c>
      <c r="AC6" s="150">
        <v>54.8</v>
      </c>
      <c r="AD6" s="63">
        <v>462.6</v>
      </c>
      <c r="AE6" s="63">
        <v>106.2</v>
      </c>
      <c r="AF6" s="163">
        <f t="shared" ref="AF6:AF69" si="5">(AE6-32)*5/9</f>
        <v>41.222222222222221</v>
      </c>
      <c r="AG6" s="63">
        <v>3.5</v>
      </c>
      <c r="AH6" s="24">
        <v>10.4</v>
      </c>
      <c r="AI6" s="64">
        <v>24.1</v>
      </c>
      <c r="AJ6" s="23">
        <v>21.3</v>
      </c>
    </row>
    <row r="7" spans="1:36" x14ac:dyDescent="0.25">
      <c r="A7" s="115"/>
      <c r="B7" s="168"/>
      <c r="C7" s="106">
        <v>158</v>
      </c>
      <c r="D7" s="106">
        <v>5.5</v>
      </c>
      <c r="E7" s="109">
        <v>12.8</v>
      </c>
      <c r="F7" s="12">
        <v>80</v>
      </c>
      <c r="G7" s="9">
        <v>681.8</v>
      </c>
      <c r="H7" s="148">
        <f t="shared" si="0"/>
        <v>200.25147799999999</v>
      </c>
      <c r="I7" s="148">
        <v>46.8</v>
      </c>
      <c r="J7" s="10">
        <v>522.5</v>
      </c>
      <c r="K7" s="10">
        <v>93</v>
      </c>
      <c r="L7" s="163">
        <f t="shared" si="1"/>
        <v>33.888888888888886</v>
      </c>
      <c r="M7" s="10">
        <v>4.3</v>
      </c>
      <c r="N7" s="18">
        <v>2.8</v>
      </c>
      <c r="O7" s="18">
        <v>6.4</v>
      </c>
      <c r="P7" s="12">
        <v>23.4</v>
      </c>
      <c r="Q7" s="9">
        <v>686.6</v>
      </c>
      <c r="R7" s="148">
        <f t="shared" si="2"/>
        <v>201.66128600000002</v>
      </c>
      <c r="S7" s="148">
        <v>44.9</v>
      </c>
      <c r="T7" s="10">
        <v>533.5</v>
      </c>
      <c r="U7" s="10">
        <v>88.7</v>
      </c>
      <c r="V7" s="163">
        <f t="shared" si="3"/>
        <v>31.5</v>
      </c>
      <c r="W7" s="10">
        <v>4.5</v>
      </c>
      <c r="X7" s="18">
        <v>6</v>
      </c>
      <c r="Y7" s="18">
        <v>13.8</v>
      </c>
      <c r="Z7" s="12">
        <v>23.3</v>
      </c>
      <c r="AA7" s="9">
        <v>689</v>
      </c>
      <c r="AB7" s="148">
        <f t="shared" si="4"/>
        <v>202.36619000000002</v>
      </c>
      <c r="AC7" s="148">
        <v>44.1</v>
      </c>
      <c r="AD7" s="10">
        <v>539</v>
      </c>
      <c r="AE7" s="10">
        <v>86.6</v>
      </c>
      <c r="AF7" s="163">
        <f t="shared" si="5"/>
        <v>30.333333333333332</v>
      </c>
      <c r="AG7" s="10">
        <v>4.5999999999999996</v>
      </c>
      <c r="AH7" s="18">
        <v>10.4</v>
      </c>
      <c r="AI7" s="11">
        <v>24.1</v>
      </c>
      <c r="AJ7" s="12">
        <v>23.2</v>
      </c>
    </row>
    <row r="8" spans="1:36" x14ac:dyDescent="0.25">
      <c r="A8" s="115"/>
      <c r="B8" s="168"/>
      <c r="C8" s="107"/>
      <c r="D8" s="107"/>
      <c r="E8" s="110"/>
      <c r="F8" s="12">
        <v>100</v>
      </c>
      <c r="G8" s="9">
        <v>658.7</v>
      </c>
      <c r="H8" s="148">
        <f t="shared" si="0"/>
        <v>193.46677700000004</v>
      </c>
      <c r="I8" s="148">
        <v>58.3</v>
      </c>
      <c r="J8" s="10">
        <v>460</v>
      </c>
      <c r="K8" s="10">
        <v>112.6</v>
      </c>
      <c r="L8" s="163">
        <f t="shared" si="1"/>
        <v>44.777777777777779</v>
      </c>
      <c r="M8" s="10">
        <v>3.3</v>
      </c>
      <c r="N8" s="18">
        <v>2.8</v>
      </c>
      <c r="O8" s="18">
        <v>6.4</v>
      </c>
      <c r="P8" s="12">
        <v>24.2</v>
      </c>
      <c r="Q8" s="9">
        <v>663.2</v>
      </c>
      <c r="R8" s="148">
        <f t="shared" si="2"/>
        <v>194.78847200000004</v>
      </c>
      <c r="S8" s="148">
        <v>56</v>
      </c>
      <c r="T8" s="10">
        <v>472.3</v>
      </c>
      <c r="U8" s="10">
        <v>108.5</v>
      </c>
      <c r="V8" s="163">
        <f t="shared" si="3"/>
        <v>42.5</v>
      </c>
      <c r="W8" s="10">
        <v>3.5</v>
      </c>
      <c r="X8" s="18">
        <v>6</v>
      </c>
      <c r="Y8" s="18">
        <v>13.8</v>
      </c>
      <c r="Z8" s="12">
        <v>24.1</v>
      </c>
      <c r="AA8" s="9">
        <v>662.8</v>
      </c>
      <c r="AB8" s="148">
        <f t="shared" si="4"/>
        <v>194.67098799999999</v>
      </c>
      <c r="AC8" s="148">
        <v>54.9</v>
      </c>
      <c r="AD8" s="10">
        <v>475.8</v>
      </c>
      <c r="AE8" s="10">
        <v>106.3</v>
      </c>
      <c r="AF8" s="163">
        <f t="shared" si="5"/>
        <v>41.277777777777779</v>
      </c>
      <c r="AG8" s="10">
        <v>3.5</v>
      </c>
      <c r="AH8" s="18">
        <v>10.4</v>
      </c>
      <c r="AI8" s="11">
        <v>24.1</v>
      </c>
      <c r="AJ8" s="12">
        <v>24</v>
      </c>
    </row>
    <row r="9" spans="1:36" x14ac:dyDescent="0.25">
      <c r="A9" s="115"/>
      <c r="B9" s="168"/>
      <c r="C9" s="107"/>
      <c r="D9" s="107"/>
      <c r="E9" s="110"/>
      <c r="F9" s="12">
        <v>120</v>
      </c>
      <c r="G9" s="9">
        <v>634.6</v>
      </c>
      <c r="H9" s="148">
        <f t="shared" si="0"/>
        <v>186.38836600000002</v>
      </c>
      <c r="I9" s="148">
        <v>73</v>
      </c>
      <c r="J9" s="10">
        <v>385.8</v>
      </c>
      <c r="K9" s="10">
        <v>132.19999999999999</v>
      </c>
      <c r="L9" s="163">
        <f t="shared" si="1"/>
        <v>55.666666666666657</v>
      </c>
      <c r="M9" s="10">
        <v>2.6</v>
      </c>
      <c r="N9" s="18">
        <v>2.8</v>
      </c>
      <c r="O9" s="18">
        <v>6.4</v>
      </c>
      <c r="P9" s="12">
        <v>25.2</v>
      </c>
      <c r="Q9" s="9">
        <v>638.70000000000005</v>
      </c>
      <c r="R9" s="148">
        <f t="shared" si="2"/>
        <v>187.59257700000003</v>
      </c>
      <c r="S9" s="148">
        <v>70.2</v>
      </c>
      <c r="T9" s="10">
        <v>399.4</v>
      </c>
      <c r="U9" s="10">
        <v>128.19999999999999</v>
      </c>
      <c r="V9" s="163">
        <f t="shared" si="3"/>
        <v>53.444444444444436</v>
      </c>
      <c r="W9" s="10">
        <v>2.7</v>
      </c>
      <c r="X9" s="18">
        <v>6</v>
      </c>
      <c r="Y9" s="18">
        <v>13.8</v>
      </c>
      <c r="Z9" s="12">
        <v>25</v>
      </c>
      <c r="AA9" s="9">
        <v>640.79999999999995</v>
      </c>
      <c r="AB9" s="148">
        <f t="shared" si="4"/>
        <v>188.20936800000001</v>
      </c>
      <c r="AC9" s="148">
        <v>68.8</v>
      </c>
      <c r="AD9" s="10">
        <v>406.2</v>
      </c>
      <c r="AE9" s="10">
        <v>126.2</v>
      </c>
      <c r="AF9" s="163">
        <f t="shared" si="5"/>
        <v>52.333333333333336</v>
      </c>
      <c r="AG9" s="10">
        <v>2.7</v>
      </c>
      <c r="AH9" s="18">
        <v>10.4</v>
      </c>
      <c r="AI9" s="11">
        <v>24.1</v>
      </c>
      <c r="AJ9" s="12">
        <v>24.9</v>
      </c>
    </row>
    <row r="10" spans="1:36" x14ac:dyDescent="0.25">
      <c r="A10" s="115"/>
      <c r="B10" s="168"/>
      <c r="C10" s="118"/>
      <c r="D10" s="118"/>
      <c r="E10" s="120"/>
      <c r="F10" s="12">
        <v>130</v>
      </c>
      <c r="G10" s="30"/>
      <c r="H10" s="31"/>
      <c r="I10" s="31"/>
      <c r="J10" s="31"/>
      <c r="K10" s="31"/>
      <c r="L10" s="165"/>
      <c r="M10" s="31"/>
      <c r="N10" s="32"/>
      <c r="O10" s="32"/>
      <c r="P10" s="33"/>
      <c r="Q10" s="9">
        <v>626.70000000000005</v>
      </c>
      <c r="R10" s="148">
        <f t="shared" si="2"/>
        <v>184.06805700000004</v>
      </c>
      <c r="S10" s="148">
        <v>78.599999999999994</v>
      </c>
      <c r="T10" s="10">
        <v>358.8</v>
      </c>
      <c r="U10" s="10">
        <v>138.1</v>
      </c>
      <c r="V10" s="163">
        <f t="shared" si="3"/>
        <v>58.944444444444443</v>
      </c>
      <c r="W10" s="10">
        <v>2.2999999999999998</v>
      </c>
      <c r="X10" s="18">
        <v>6</v>
      </c>
      <c r="Y10" s="18">
        <v>13.8</v>
      </c>
      <c r="Z10" s="12">
        <v>25.5</v>
      </c>
      <c r="AA10" s="9">
        <v>628.79999999999995</v>
      </c>
      <c r="AB10" s="148">
        <f t="shared" si="4"/>
        <v>184.68484800000002</v>
      </c>
      <c r="AC10" s="148">
        <v>77.099999999999994</v>
      </c>
      <c r="AD10" s="10">
        <v>366.1</v>
      </c>
      <c r="AE10" s="10">
        <v>136.1</v>
      </c>
      <c r="AF10" s="163">
        <f t="shared" si="5"/>
        <v>57.833333333333336</v>
      </c>
      <c r="AG10" s="10">
        <v>2.4</v>
      </c>
      <c r="AH10" s="18">
        <v>10.4</v>
      </c>
      <c r="AI10" s="18">
        <v>24.1</v>
      </c>
      <c r="AJ10" s="12">
        <v>25.4</v>
      </c>
    </row>
    <row r="11" spans="1:36" x14ac:dyDescent="0.25">
      <c r="A11" s="115"/>
      <c r="B11" s="168"/>
      <c r="C11" s="106">
        <v>210</v>
      </c>
      <c r="D11" s="106">
        <v>9.6</v>
      </c>
      <c r="E11" s="109">
        <v>22.2</v>
      </c>
      <c r="F11" s="12">
        <v>60</v>
      </c>
      <c r="G11" s="9">
        <v>716.7</v>
      </c>
      <c r="H11" s="148">
        <f t="shared" si="0"/>
        <v>210.50195700000003</v>
      </c>
      <c r="I11" s="148">
        <v>38.1</v>
      </c>
      <c r="J11" s="10">
        <v>586.9</v>
      </c>
      <c r="K11" s="10">
        <v>73.599999999999994</v>
      </c>
      <c r="L11" s="163">
        <f t="shared" si="1"/>
        <v>23.111111111111107</v>
      </c>
      <c r="M11" s="10">
        <v>5.5</v>
      </c>
      <c r="N11" s="18">
        <v>2.8</v>
      </c>
      <c r="O11" s="18">
        <v>6.4</v>
      </c>
      <c r="P11" s="12">
        <v>24.5</v>
      </c>
      <c r="Q11" s="58">
        <v>721.5</v>
      </c>
      <c r="R11" s="148">
        <f t="shared" si="2"/>
        <v>211.91176500000003</v>
      </c>
      <c r="S11" s="148">
        <v>36.700000000000003</v>
      </c>
      <c r="T11" s="59">
        <v>596.6</v>
      </c>
      <c r="U11" s="59">
        <v>69.099999999999994</v>
      </c>
      <c r="V11" s="163">
        <f t="shared" si="3"/>
        <v>20.611111111111107</v>
      </c>
      <c r="W11" s="59">
        <v>5.8</v>
      </c>
      <c r="X11" s="60">
        <v>6</v>
      </c>
      <c r="Y11" s="60">
        <v>13.8</v>
      </c>
      <c r="Z11" s="61">
        <v>24.4</v>
      </c>
      <c r="AA11" s="9">
        <v>723.9</v>
      </c>
      <c r="AB11" s="148">
        <f t="shared" si="4"/>
        <v>212.616669</v>
      </c>
      <c r="AC11" s="148">
        <v>36</v>
      </c>
      <c r="AD11" s="10">
        <v>601.29999999999995</v>
      </c>
      <c r="AE11" s="10">
        <v>66.8</v>
      </c>
      <c r="AF11" s="163">
        <f t="shared" si="5"/>
        <v>19.333333333333332</v>
      </c>
      <c r="AG11" s="10">
        <v>5.9</v>
      </c>
      <c r="AH11" s="18">
        <v>10.4</v>
      </c>
      <c r="AI11" s="18">
        <v>24.1</v>
      </c>
      <c r="AJ11" s="12">
        <v>24.3</v>
      </c>
    </row>
    <row r="12" spans="1:36" x14ac:dyDescent="0.25">
      <c r="A12" s="115"/>
      <c r="B12" s="168"/>
      <c r="C12" s="107"/>
      <c r="D12" s="107"/>
      <c r="E12" s="110"/>
      <c r="F12" s="12">
        <v>80</v>
      </c>
      <c r="G12" s="9">
        <v>689.6</v>
      </c>
      <c r="H12" s="148">
        <f t="shared" si="0"/>
        <v>202.54241600000003</v>
      </c>
      <c r="I12" s="148">
        <v>46.9</v>
      </c>
      <c r="J12" s="10">
        <v>529.9</v>
      </c>
      <c r="K12" s="10">
        <v>93.1</v>
      </c>
      <c r="L12" s="163">
        <f t="shared" si="1"/>
        <v>33.944444444444443</v>
      </c>
      <c r="M12" s="10">
        <v>4.3</v>
      </c>
      <c r="N12" s="18">
        <v>2.8</v>
      </c>
      <c r="O12" s="18">
        <v>6.4</v>
      </c>
      <c r="P12" s="12">
        <v>25</v>
      </c>
      <c r="Q12" s="9">
        <v>694.8</v>
      </c>
      <c r="R12" s="148">
        <f t="shared" si="2"/>
        <v>204.06970799999999</v>
      </c>
      <c r="S12" s="148">
        <v>45</v>
      </c>
      <c r="T12" s="10">
        <v>541.4</v>
      </c>
      <c r="U12" s="10">
        <v>88.8</v>
      </c>
      <c r="V12" s="163">
        <f t="shared" si="3"/>
        <v>31.555555555555557</v>
      </c>
      <c r="W12" s="10">
        <v>4.5</v>
      </c>
      <c r="X12" s="18">
        <v>6</v>
      </c>
      <c r="Y12" s="18">
        <v>13.8</v>
      </c>
      <c r="Z12" s="12">
        <v>24.9</v>
      </c>
      <c r="AA12" s="9">
        <v>697.4</v>
      </c>
      <c r="AB12" s="148">
        <f t="shared" si="4"/>
        <v>204.83335400000001</v>
      </c>
      <c r="AC12" s="148">
        <v>44.2</v>
      </c>
      <c r="AD12" s="10">
        <v>547.1</v>
      </c>
      <c r="AE12" s="10">
        <v>86.6</v>
      </c>
      <c r="AF12" s="163">
        <f t="shared" si="5"/>
        <v>30.333333333333332</v>
      </c>
      <c r="AG12" s="10">
        <v>4.5999999999999996</v>
      </c>
      <c r="AH12" s="18">
        <v>10.4</v>
      </c>
      <c r="AI12" s="11">
        <v>24.1</v>
      </c>
      <c r="AJ12" s="12">
        <v>24.9</v>
      </c>
    </row>
    <row r="13" spans="1:36" x14ac:dyDescent="0.25">
      <c r="A13" s="115"/>
      <c r="B13" s="168"/>
      <c r="C13" s="107"/>
      <c r="D13" s="107"/>
      <c r="E13" s="110"/>
      <c r="F13" s="12">
        <v>100</v>
      </c>
      <c r="G13" s="9">
        <v>664.8</v>
      </c>
      <c r="H13" s="148">
        <f t="shared" si="0"/>
        <v>195.258408</v>
      </c>
      <c r="I13" s="148">
        <v>58.4</v>
      </c>
      <c r="J13" s="10">
        <v>465.8</v>
      </c>
      <c r="K13" s="10">
        <v>112.7</v>
      </c>
      <c r="L13" s="163">
        <f t="shared" si="1"/>
        <v>44.833333333333336</v>
      </c>
      <c r="M13" s="10">
        <v>3.3</v>
      </c>
      <c r="N13" s="18">
        <v>2.8</v>
      </c>
      <c r="O13" s="18">
        <v>6.4</v>
      </c>
      <c r="P13" s="12">
        <v>25.6</v>
      </c>
      <c r="Q13" s="9">
        <v>669.7</v>
      </c>
      <c r="R13" s="148">
        <f t="shared" si="2"/>
        <v>196.69758700000003</v>
      </c>
      <c r="S13" s="148">
        <v>56.1</v>
      </c>
      <c r="T13" s="10">
        <v>478.5</v>
      </c>
      <c r="U13" s="10">
        <v>108.6</v>
      </c>
      <c r="V13" s="163">
        <f t="shared" si="3"/>
        <v>42.555555555555557</v>
      </c>
      <c r="W13" s="10">
        <v>3.5</v>
      </c>
      <c r="X13" s="18">
        <v>6</v>
      </c>
      <c r="Y13" s="18">
        <v>13.8</v>
      </c>
      <c r="Z13" s="12">
        <v>25.5</v>
      </c>
      <c r="AA13" s="9">
        <v>669.4</v>
      </c>
      <c r="AB13" s="148">
        <f t="shared" si="4"/>
        <v>196.60947400000001</v>
      </c>
      <c r="AC13" s="148">
        <v>55</v>
      </c>
      <c r="AD13" s="10">
        <v>482.1</v>
      </c>
      <c r="AE13" s="10">
        <v>106.4</v>
      </c>
      <c r="AF13" s="163">
        <f t="shared" si="5"/>
        <v>41.333333333333336</v>
      </c>
      <c r="AG13" s="10">
        <v>3.6</v>
      </c>
      <c r="AH13" s="18">
        <v>10.4</v>
      </c>
      <c r="AI13" s="11">
        <v>24.1</v>
      </c>
      <c r="AJ13" s="12">
        <v>25.5</v>
      </c>
    </row>
    <row r="14" spans="1:36" x14ac:dyDescent="0.25">
      <c r="A14" s="115"/>
      <c r="B14" s="168"/>
      <c r="C14" s="107"/>
      <c r="D14" s="107"/>
      <c r="E14" s="110"/>
      <c r="F14" s="12">
        <v>120</v>
      </c>
      <c r="G14" s="9">
        <v>639</v>
      </c>
      <c r="H14" s="148">
        <f t="shared" si="0"/>
        <v>187.68069000000003</v>
      </c>
      <c r="I14" s="148">
        <v>73.099999999999994</v>
      </c>
      <c r="J14" s="10">
        <v>389.9</v>
      </c>
      <c r="K14" s="10">
        <v>132.30000000000001</v>
      </c>
      <c r="L14" s="163">
        <f t="shared" si="1"/>
        <v>55.722222222222229</v>
      </c>
      <c r="M14" s="10">
        <v>2.6</v>
      </c>
      <c r="N14" s="18">
        <v>2.8</v>
      </c>
      <c r="O14" s="18">
        <v>6.4</v>
      </c>
      <c r="P14" s="12">
        <v>26.3</v>
      </c>
      <c r="Q14" s="9">
        <v>643.4</v>
      </c>
      <c r="R14" s="148">
        <f t="shared" si="2"/>
        <v>188.97301400000001</v>
      </c>
      <c r="S14" s="148">
        <v>70.3</v>
      </c>
      <c r="T14" s="10">
        <v>403.9</v>
      </c>
      <c r="U14" s="10">
        <v>128.30000000000001</v>
      </c>
      <c r="V14" s="163">
        <f t="shared" si="3"/>
        <v>53.500000000000007</v>
      </c>
      <c r="W14" s="10">
        <v>2.7</v>
      </c>
      <c r="X14" s="18">
        <v>6</v>
      </c>
      <c r="Y14" s="18">
        <v>13.8</v>
      </c>
      <c r="Z14" s="12">
        <v>26.2</v>
      </c>
      <c r="AA14" s="9">
        <v>645.70000000000005</v>
      </c>
      <c r="AB14" s="148">
        <f t="shared" si="4"/>
        <v>189.64854700000004</v>
      </c>
      <c r="AC14" s="148">
        <v>68.900000000000006</v>
      </c>
      <c r="AD14" s="10">
        <v>410.9</v>
      </c>
      <c r="AE14" s="10">
        <v>126.2</v>
      </c>
      <c r="AF14" s="163">
        <f t="shared" si="5"/>
        <v>52.333333333333336</v>
      </c>
      <c r="AG14" s="10">
        <v>2.8</v>
      </c>
      <c r="AH14" s="18">
        <v>10.4</v>
      </c>
      <c r="AI14" s="11">
        <v>24.1</v>
      </c>
      <c r="AJ14" s="12">
        <v>26.1</v>
      </c>
    </row>
    <row r="15" spans="1:36" ht="15.75" thickBot="1" x14ac:dyDescent="0.3">
      <c r="A15" s="116"/>
      <c r="B15" s="169"/>
      <c r="C15" s="108"/>
      <c r="D15" s="108"/>
      <c r="E15" s="111"/>
      <c r="F15" s="37">
        <v>130</v>
      </c>
      <c r="G15" s="38"/>
      <c r="H15" s="31"/>
      <c r="I15" s="39"/>
      <c r="J15" s="39"/>
      <c r="K15" s="39"/>
      <c r="L15" s="165"/>
      <c r="M15" s="39"/>
      <c r="N15" s="40"/>
      <c r="O15" s="40"/>
      <c r="P15" s="41"/>
      <c r="Q15" s="2">
        <v>630.6</v>
      </c>
      <c r="R15" s="151">
        <f t="shared" si="2"/>
        <v>185.21352600000003</v>
      </c>
      <c r="S15" s="151">
        <v>78.599999999999994</v>
      </c>
      <c r="T15" s="3">
        <v>362.5</v>
      </c>
      <c r="U15" s="3">
        <v>138.1</v>
      </c>
      <c r="V15" s="176">
        <f t="shared" si="3"/>
        <v>58.944444444444443</v>
      </c>
      <c r="W15" s="3">
        <v>2.4</v>
      </c>
      <c r="X15" s="4">
        <v>6</v>
      </c>
      <c r="Y15" s="4">
        <v>13.8</v>
      </c>
      <c r="Z15" s="37">
        <v>26.6</v>
      </c>
      <c r="AA15" s="2">
        <v>632.79999999999995</v>
      </c>
      <c r="AB15" s="151">
        <f t="shared" si="4"/>
        <v>185.85968800000001</v>
      </c>
      <c r="AC15" s="151">
        <v>77.099999999999994</v>
      </c>
      <c r="AD15" s="3">
        <v>369.9</v>
      </c>
      <c r="AE15" s="3">
        <v>136.1</v>
      </c>
      <c r="AF15" s="163">
        <f t="shared" si="5"/>
        <v>57.833333333333336</v>
      </c>
      <c r="AG15" s="3">
        <v>2.4</v>
      </c>
      <c r="AH15" s="4">
        <v>10.4</v>
      </c>
      <c r="AI15" s="4">
        <v>24.1</v>
      </c>
      <c r="AJ15" s="37">
        <v>26.5</v>
      </c>
    </row>
    <row r="16" spans="1:36" x14ac:dyDescent="0.25">
      <c r="A16" s="114">
        <v>40</v>
      </c>
      <c r="B16" s="170">
        <f>(A16-32)*5/9</f>
        <v>4.4444444444444446</v>
      </c>
      <c r="C16" s="117">
        <v>105</v>
      </c>
      <c r="D16" s="117">
        <v>2.5</v>
      </c>
      <c r="E16" s="119">
        <v>5.9</v>
      </c>
      <c r="F16" s="7">
        <v>60</v>
      </c>
      <c r="G16" s="8">
        <v>799.9</v>
      </c>
      <c r="H16" s="148">
        <f t="shared" si="0"/>
        <v>234.93862900000002</v>
      </c>
      <c r="I16" s="149">
        <v>39.299999999999997</v>
      </c>
      <c r="J16" s="6">
        <v>666.2</v>
      </c>
      <c r="K16" s="6">
        <v>75.2</v>
      </c>
      <c r="L16" s="163">
        <f t="shared" si="1"/>
        <v>24</v>
      </c>
      <c r="M16" s="6">
        <v>6</v>
      </c>
      <c r="N16" s="17">
        <v>2.8</v>
      </c>
      <c r="O16" s="17">
        <v>6.4</v>
      </c>
      <c r="P16" s="7">
        <v>27.4</v>
      </c>
      <c r="Q16" s="71">
        <v>805.9</v>
      </c>
      <c r="R16" s="150">
        <f t="shared" si="2"/>
        <v>236.70088900000002</v>
      </c>
      <c r="S16" s="149">
        <v>37.700000000000003</v>
      </c>
      <c r="T16" s="72">
        <v>677.5</v>
      </c>
      <c r="U16" s="72">
        <v>70.2</v>
      </c>
      <c r="V16" s="175">
        <f t="shared" si="3"/>
        <v>21.222222222222221</v>
      </c>
      <c r="W16" s="72">
        <v>6.3</v>
      </c>
      <c r="X16" s="73">
        <v>6</v>
      </c>
      <c r="Y16" s="73">
        <v>13.8</v>
      </c>
      <c r="Z16" s="74">
        <v>27.2</v>
      </c>
      <c r="AA16" s="71">
        <v>808.9</v>
      </c>
      <c r="AB16" s="150">
        <f t="shared" si="4"/>
        <v>237.582019</v>
      </c>
      <c r="AC16" s="149">
        <v>37</v>
      </c>
      <c r="AD16" s="72">
        <v>683</v>
      </c>
      <c r="AE16" s="72">
        <v>67.7</v>
      </c>
      <c r="AF16" s="163">
        <f t="shared" si="5"/>
        <v>19.833333333333332</v>
      </c>
      <c r="AG16" s="72">
        <v>6.4</v>
      </c>
      <c r="AH16" s="73">
        <v>10.4</v>
      </c>
      <c r="AI16" s="75">
        <v>24.1</v>
      </c>
      <c r="AJ16" s="74">
        <v>27.1</v>
      </c>
    </row>
    <row r="17" spans="1:36" x14ac:dyDescent="0.25">
      <c r="A17" s="115"/>
      <c r="B17" s="168"/>
      <c r="C17" s="107"/>
      <c r="D17" s="107"/>
      <c r="E17" s="110"/>
      <c r="F17" s="12">
        <v>80</v>
      </c>
      <c r="G17" s="9">
        <v>770.4</v>
      </c>
      <c r="H17" s="148">
        <f t="shared" si="0"/>
        <v>226.27418400000002</v>
      </c>
      <c r="I17" s="148">
        <v>48.1</v>
      </c>
      <c r="J17" s="10">
        <v>606.70000000000005</v>
      </c>
      <c r="K17" s="10">
        <v>94.7</v>
      </c>
      <c r="L17" s="163">
        <f t="shared" si="1"/>
        <v>34.833333333333336</v>
      </c>
      <c r="M17" s="10">
        <v>4.7</v>
      </c>
      <c r="N17" s="18">
        <v>2.8</v>
      </c>
      <c r="O17" s="18">
        <v>6.4</v>
      </c>
      <c r="P17" s="12">
        <v>28.6</v>
      </c>
      <c r="Q17" s="9">
        <v>776.7</v>
      </c>
      <c r="R17" s="148">
        <f t="shared" si="2"/>
        <v>228.12455700000004</v>
      </c>
      <c r="S17" s="148">
        <v>46</v>
      </c>
      <c r="T17" s="10">
        <v>620.1</v>
      </c>
      <c r="U17" s="10">
        <v>89.9</v>
      </c>
      <c r="V17" s="163">
        <f t="shared" si="3"/>
        <v>32.166666666666664</v>
      </c>
      <c r="W17" s="10">
        <v>5</v>
      </c>
      <c r="X17" s="18">
        <v>6</v>
      </c>
      <c r="Y17" s="18">
        <v>13.8</v>
      </c>
      <c r="Z17" s="12">
        <v>28.3</v>
      </c>
      <c r="AA17" s="9">
        <v>779.9</v>
      </c>
      <c r="AB17" s="148">
        <f t="shared" si="4"/>
        <v>229.06442900000002</v>
      </c>
      <c r="AC17" s="148">
        <v>45</v>
      </c>
      <c r="AD17" s="10">
        <v>626.70000000000005</v>
      </c>
      <c r="AE17" s="10">
        <v>87.4</v>
      </c>
      <c r="AF17" s="163">
        <f t="shared" si="5"/>
        <v>30.777777777777779</v>
      </c>
      <c r="AG17" s="10">
        <v>5.0999999999999996</v>
      </c>
      <c r="AH17" s="18">
        <v>10.4</v>
      </c>
      <c r="AI17" s="11">
        <v>24.1</v>
      </c>
      <c r="AJ17" s="12">
        <v>28.2</v>
      </c>
    </row>
    <row r="18" spans="1:36" x14ac:dyDescent="0.25">
      <c r="A18" s="115"/>
      <c r="B18" s="168"/>
      <c r="C18" s="107"/>
      <c r="D18" s="107"/>
      <c r="E18" s="110"/>
      <c r="F18" s="12">
        <v>100</v>
      </c>
      <c r="G18" s="9">
        <v>743.2</v>
      </c>
      <c r="H18" s="148">
        <f t="shared" si="0"/>
        <v>218.28527200000002</v>
      </c>
      <c r="I18" s="148">
        <v>59.7</v>
      </c>
      <c r="J18" s="10">
        <v>539.79999999999995</v>
      </c>
      <c r="K18" s="10">
        <v>114.3</v>
      </c>
      <c r="L18" s="163">
        <f t="shared" si="1"/>
        <v>45.722222222222221</v>
      </c>
      <c r="M18" s="10">
        <v>3.7</v>
      </c>
      <c r="N18" s="18">
        <v>2.8</v>
      </c>
      <c r="O18" s="18">
        <v>6.4</v>
      </c>
      <c r="P18" s="12">
        <v>29.8</v>
      </c>
      <c r="Q18" s="9">
        <v>749.3</v>
      </c>
      <c r="R18" s="148">
        <f t="shared" si="2"/>
        <v>220.07690300000002</v>
      </c>
      <c r="S18" s="148">
        <v>57.1</v>
      </c>
      <c r="T18" s="10">
        <v>554.70000000000005</v>
      </c>
      <c r="U18" s="10">
        <v>109.6</v>
      </c>
      <c r="V18" s="163">
        <f t="shared" si="3"/>
        <v>43.111111111111114</v>
      </c>
      <c r="W18" s="10">
        <v>3.8</v>
      </c>
      <c r="X18" s="18">
        <v>6</v>
      </c>
      <c r="Y18" s="18">
        <v>13.8</v>
      </c>
      <c r="Z18" s="12">
        <v>29.5</v>
      </c>
      <c r="AA18" s="9">
        <v>752.3</v>
      </c>
      <c r="AB18" s="148">
        <f t="shared" si="4"/>
        <v>220.958033</v>
      </c>
      <c r="AC18" s="148">
        <v>55.8</v>
      </c>
      <c r="AD18" s="10">
        <v>562.1</v>
      </c>
      <c r="AE18" s="10">
        <v>107.2</v>
      </c>
      <c r="AF18" s="163">
        <f t="shared" si="5"/>
        <v>41.777777777777779</v>
      </c>
      <c r="AG18" s="10">
        <v>4</v>
      </c>
      <c r="AH18" s="18">
        <v>10.4</v>
      </c>
      <c r="AI18" s="11">
        <v>24.1</v>
      </c>
      <c r="AJ18" s="12">
        <v>29.4</v>
      </c>
    </row>
    <row r="19" spans="1:36" x14ac:dyDescent="0.25">
      <c r="A19" s="115"/>
      <c r="B19" s="168"/>
      <c r="C19" s="107"/>
      <c r="D19" s="107"/>
      <c r="E19" s="110"/>
      <c r="F19" s="12">
        <v>120</v>
      </c>
      <c r="G19" s="9">
        <v>713.5</v>
      </c>
      <c r="H19" s="148">
        <f t="shared" si="0"/>
        <v>209.56208500000002</v>
      </c>
      <c r="I19" s="148">
        <v>74.599999999999994</v>
      </c>
      <c r="J19" s="10">
        <v>459.3</v>
      </c>
      <c r="K19" s="10">
        <v>133.80000000000001</v>
      </c>
      <c r="L19" s="163">
        <f t="shared" si="1"/>
        <v>56.555555555555564</v>
      </c>
      <c r="M19" s="10">
        <v>2.8</v>
      </c>
      <c r="N19" s="18">
        <v>2.8</v>
      </c>
      <c r="O19" s="18">
        <v>6.4</v>
      </c>
      <c r="P19" s="12">
        <v>31.3</v>
      </c>
      <c r="Q19" s="9">
        <v>719.5</v>
      </c>
      <c r="R19" s="148">
        <f t="shared" si="2"/>
        <v>211.32434500000002</v>
      </c>
      <c r="S19" s="148">
        <v>71.400000000000006</v>
      </c>
      <c r="T19" s="10">
        <v>476.1</v>
      </c>
      <c r="U19" s="10">
        <v>129.30000000000001</v>
      </c>
      <c r="V19" s="163">
        <f t="shared" si="3"/>
        <v>54.055555555555564</v>
      </c>
      <c r="W19" s="10">
        <v>3</v>
      </c>
      <c r="X19" s="18">
        <v>6</v>
      </c>
      <c r="Y19" s="18">
        <v>13.8</v>
      </c>
      <c r="Z19" s="12">
        <v>31</v>
      </c>
      <c r="AA19" s="9">
        <v>722.4</v>
      </c>
      <c r="AB19" s="148">
        <f t="shared" si="4"/>
        <v>212.17610400000001</v>
      </c>
      <c r="AC19" s="148">
        <v>69.8</v>
      </c>
      <c r="AD19" s="10">
        <v>484.4</v>
      </c>
      <c r="AE19" s="10">
        <v>127</v>
      </c>
      <c r="AF19" s="163">
        <f t="shared" si="5"/>
        <v>52.777777777777779</v>
      </c>
      <c r="AG19" s="10">
        <v>3</v>
      </c>
      <c r="AH19" s="18">
        <v>10.4</v>
      </c>
      <c r="AI19" s="11">
        <v>24.1</v>
      </c>
      <c r="AJ19" s="12">
        <v>30.9</v>
      </c>
    </row>
    <row r="20" spans="1:36" x14ac:dyDescent="0.25">
      <c r="A20" s="115"/>
      <c r="B20" s="168"/>
      <c r="C20" s="118"/>
      <c r="D20" s="118"/>
      <c r="E20" s="120"/>
      <c r="F20" s="12">
        <v>130</v>
      </c>
      <c r="G20" s="30"/>
      <c r="H20" s="31"/>
      <c r="I20" s="31"/>
      <c r="J20" s="31"/>
      <c r="K20" s="31"/>
      <c r="L20" s="165"/>
      <c r="M20" s="31"/>
      <c r="N20" s="32"/>
      <c r="O20" s="32"/>
      <c r="P20" s="33"/>
      <c r="Q20" s="9">
        <v>703.9</v>
      </c>
      <c r="R20" s="148">
        <f t="shared" si="2"/>
        <v>206.742469</v>
      </c>
      <c r="S20" s="148">
        <v>79.900000000000006</v>
      </c>
      <c r="T20" s="10">
        <v>431.6</v>
      </c>
      <c r="U20" s="10">
        <v>139.1</v>
      </c>
      <c r="V20" s="163">
        <f t="shared" si="3"/>
        <v>59.5</v>
      </c>
      <c r="W20" s="10">
        <v>2.6</v>
      </c>
      <c r="X20" s="18">
        <v>6</v>
      </c>
      <c r="Y20" s="18">
        <v>13.8</v>
      </c>
      <c r="Z20" s="12">
        <v>31.9</v>
      </c>
      <c r="AA20" s="9">
        <v>707</v>
      </c>
      <c r="AB20" s="148">
        <f t="shared" si="4"/>
        <v>207.65297000000001</v>
      </c>
      <c r="AC20" s="148">
        <v>78.2</v>
      </c>
      <c r="AD20" s="10">
        <v>440.6</v>
      </c>
      <c r="AE20" s="10">
        <v>136.80000000000001</v>
      </c>
      <c r="AF20" s="163">
        <f t="shared" si="5"/>
        <v>58.222222222222221</v>
      </c>
      <c r="AG20" s="10">
        <v>2.7</v>
      </c>
      <c r="AH20" s="18">
        <v>10.4</v>
      </c>
      <c r="AI20" s="18">
        <v>24.1</v>
      </c>
      <c r="AJ20" s="12">
        <v>31.7</v>
      </c>
    </row>
    <row r="21" spans="1:36" x14ac:dyDescent="0.25">
      <c r="A21" s="115"/>
      <c r="B21" s="168"/>
      <c r="C21" s="106">
        <v>158</v>
      </c>
      <c r="D21" s="106">
        <v>5.5</v>
      </c>
      <c r="E21" s="109">
        <v>12.8</v>
      </c>
      <c r="F21" s="12">
        <v>60</v>
      </c>
      <c r="G21" s="9">
        <v>828.6</v>
      </c>
      <c r="H21" s="148">
        <f t="shared" si="0"/>
        <v>243.36810600000004</v>
      </c>
      <c r="I21" s="148">
        <v>39.700000000000003</v>
      </c>
      <c r="J21" s="10">
        <v>693.4</v>
      </c>
      <c r="K21" s="10">
        <v>75.7</v>
      </c>
      <c r="L21" s="163">
        <f t="shared" si="1"/>
        <v>24.277777777777779</v>
      </c>
      <c r="M21" s="10">
        <v>6.1</v>
      </c>
      <c r="N21" s="18">
        <v>2.8</v>
      </c>
      <c r="O21" s="18">
        <v>6.4</v>
      </c>
      <c r="P21" s="12">
        <v>31.3</v>
      </c>
      <c r="Q21" s="58">
        <v>836</v>
      </c>
      <c r="R21" s="148">
        <f t="shared" si="2"/>
        <v>245.54156000000003</v>
      </c>
      <c r="S21" s="148">
        <v>38.1</v>
      </c>
      <c r="T21" s="59">
        <v>706.4</v>
      </c>
      <c r="U21" s="59">
        <v>70.599999999999994</v>
      </c>
      <c r="V21" s="163">
        <f t="shared" si="3"/>
        <v>21.444444444444443</v>
      </c>
      <c r="W21" s="59">
        <v>6.4</v>
      </c>
      <c r="X21" s="60">
        <v>6</v>
      </c>
      <c r="Y21" s="60">
        <v>13.8</v>
      </c>
      <c r="Z21" s="61">
        <v>31.1</v>
      </c>
      <c r="AA21" s="58">
        <v>839.7</v>
      </c>
      <c r="AB21" s="148">
        <f t="shared" si="4"/>
        <v>246.62828700000003</v>
      </c>
      <c r="AC21" s="148">
        <v>37.299999999999997</v>
      </c>
      <c r="AD21" s="59">
        <v>712.7</v>
      </c>
      <c r="AE21" s="59">
        <v>68</v>
      </c>
      <c r="AF21" s="163">
        <f t="shared" si="5"/>
        <v>20</v>
      </c>
      <c r="AG21" s="59">
        <v>6.6</v>
      </c>
      <c r="AH21" s="60">
        <v>10.4</v>
      </c>
      <c r="AI21" s="76">
        <v>24.1</v>
      </c>
      <c r="AJ21" s="61">
        <v>31</v>
      </c>
    </row>
    <row r="22" spans="1:36" x14ac:dyDescent="0.25">
      <c r="A22" s="115"/>
      <c r="B22" s="168"/>
      <c r="C22" s="107"/>
      <c r="D22" s="107"/>
      <c r="E22" s="110"/>
      <c r="F22" s="12">
        <v>80</v>
      </c>
      <c r="G22" s="9">
        <v>793.5</v>
      </c>
      <c r="H22" s="148">
        <f t="shared" si="0"/>
        <v>233.05888500000003</v>
      </c>
      <c r="I22" s="148">
        <v>48.4</v>
      </c>
      <c r="J22" s="10">
        <v>628.6</v>
      </c>
      <c r="K22" s="10">
        <v>95.2</v>
      </c>
      <c r="L22" s="163">
        <f t="shared" si="1"/>
        <v>35.111111111111114</v>
      </c>
      <c r="M22" s="10">
        <v>4.8</v>
      </c>
      <c r="N22" s="18">
        <v>2.8</v>
      </c>
      <c r="O22" s="18">
        <v>6.4</v>
      </c>
      <c r="P22" s="12">
        <v>32.1</v>
      </c>
      <c r="Q22" s="9">
        <v>801.2</v>
      </c>
      <c r="R22" s="148">
        <f t="shared" si="2"/>
        <v>235.32045200000005</v>
      </c>
      <c r="S22" s="148">
        <v>46.3</v>
      </c>
      <c r="T22" s="10">
        <v>643.5</v>
      </c>
      <c r="U22" s="10">
        <v>90.2</v>
      </c>
      <c r="V22" s="163">
        <f t="shared" si="3"/>
        <v>32.333333333333336</v>
      </c>
      <c r="W22" s="10">
        <v>5.0999999999999996</v>
      </c>
      <c r="X22" s="18">
        <v>6</v>
      </c>
      <c r="Y22" s="18">
        <v>13.8</v>
      </c>
      <c r="Z22" s="12">
        <v>31.9</v>
      </c>
      <c r="AA22" s="9">
        <v>805.1</v>
      </c>
      <c r="AB22" s="148">
        <f t="shared" si="4"/>
        <v>236.46592100000004</v>
      </c>
      <c r="AC22" s="148">
        <v>45.3</v>
      </c>
      <c r="AD22" s="10">
        <v>650.9</v>
      </c>
      <c r="AE22" s="10">
        <v>87.7</v>
      </c>
      <c r="AF22" s="163">
        <f t="shared" si="5"/>
        <v>30.944444444444443</v>
      </c>
      <c r="AG22" s="10">
        <v>5.2</v>
      </c>
      <c r="AH22" s="18">
        <v>10.4</v>
      </c>
      <c r="AI22" s="11">
        <v>24.1</v>
      </c>
      <c r="AJ22" s="12">
        <v>31.8</v>
      </c>
    </row>
    <row r="23" spans="1:36" x14ac:dyDescent="0.25">
      <c r="A23" s="115"/>
      <c r="B23" s="168"/>
      <c r="C23" s="107"/>
      <c r="D23" s="107"/>
      <c r="E23" s="110"/>
      <c r="F23" s="12">
        <v>100</v>
      </c>
      <c r="G23" s="9">
        <v>761.3</v>
      </c>
      <c r="H23" s="148">
        <f t="shared" si="0"/>
        <v>223.60142300000001</v>
      </c>
      <c r="I23" s="148">
        <v>60</v>
      </c>
      <c r="J23" s="10">
        <v>556.79999999999995</v>
      </c>
      <c r="K23" s="10">
        <v>114.6</v>
      </c>
      <c r="L23" s="163">
        <f t="shared" si="1"/>
        <v>45.888888888888886</v>
      </c>
      <c r="M23" s="10">
        <v>3.7</v>
      </c>
      <c r="N23" s="18">
        <v>2.8</v>
      </c>
      <c r="O23" s="18">
        <v>6.4</v>
      </c>
      <c r="P23" s="12">
        <v>33</v>
      </c>
      <c r="Q23" s="9">
        <v>768.6</v>
      </c>
      <c r="R23" s="148">
        <f t="shared" si="2"/>
        <v>225.74550600000003</v>
      </c>
      <c r="S23" s="148">
        <v>57.3</v>
      </c>
      <c r="T23" s="10">
        <v>573.20000000000005</v>
      </c>
      <c r="U23" s="10">
        <v>109.8</v>
      </c>
      <c r="V23" s="163">
        <f t="shared" si="3"/>
        <v>43.222222222222221</v>
      </c>
      <c r="W23" s="10">
        <v>3.9</v>
      </c>
      <c r="X23" s="18">
        <v>6</v>
      </c>
      <c r="Y23" s="18">
        <v>13.8</v>
      </c>
      <c r="Z23" s="12">
        <v>32.799999999999997</v>
      </c>
      <c r="AA23" s="9">
        <v>772.3</v>
      </c>
      <c r="AB23" s="148">
        <f t="shared" si="4"/>
        <v>226.832233</v>
      </c>
      <c r="AC23" s="148">
        <v>56</v>
      </c>
      <c r="AD23" s="10">
        <v>581.29999999999995</v>
      </c>
      <c r="AE23" s="10">
        <v>107.4</v>
      </c>
      <c r="AF23" s="163">
        <f t="shared" si="5"/>
        <v>41.888888888888886</v>
      </c>
      <c r="AG23" s="10">
        <v>4</v>
      </c>
      <c r="AH23" s="18">
        <v>10.4</v>
      </c>
      <c r="AI23" s="11">
        <v>24.1</v>
      </c>
      <c r="AJ23" s="12">
        <v>32.700000000000003</v>
      </c>
    </row>
    <row r="24" spans="1:36" x14ac:dyDescent="0.25">
      <c r="A24" s="115"/>
      <c r="B24" s="168"/>
      <c r="C24" s="107"/>
      <c r="D24" s="107"/>
      <c r="E24" s="110"/>
      <c r="F24" s="12">
        <v>120</v>
      </c>
      <c r="G24" s="9">
        <v>726.6</v>
      </c>
      <c r="H24" s="148">
        <f t="shared" si="0"/>
        <v>213.40968600000002</v>
      </c>
      <c r="I24" s="148">
        <v>74.900000000000006</v>
      </c>
      <c r="J24" s="10">
        <v>471.4</v>
      </c>
      <c r="K24" s="10">
        <v>134</v>
      </c>
      <c r="L24" s="163">
        <f t="shared" si="1"/>
        <v>56.666666666666664</v>
      </c>
      <c r="M24" s="10">
        <v>2.8</v>
      </c>
      <c r="N24" s="18">
        <v>2.8</v>
      </c>
      <c r="O24" s="18">
        <v>6.4</v>
      </c>
      <c r="P24" s="12">
        <v>34.1</v>
      </c>
      <c r="Q24" s="9">
        <v>733.6</v>
      </c>
      <c r="R24" s="148">
        <f t="shared" si="2"/>
        <v>215.46565600000002</v>
      </c>
      <c r="S24" s="148">
        <v>71.599999999999994</v>
      </c>
      <c r="T24" s="10">
        <v>489.6</v>
      </c>
      <c r="U24" s="10">
        <v>129.4</v>
      </c>
      <c r="V24" s="163">
        <f t="shared" si="3"/>
        <v>54.111111111111114</v>
      </c>
      <c r="W24" s="10">
        <v>3</v>
      </c>
      <c r="X24" s="18">
        <v>6</v>
      </c>
      <c r="Y24" s="18">
        <v>13.8</v>
      </c>
      <c r="Z24" s="12">
        <v>33.799999999999997</v>
      </c>
      <c r="AA24" s="9">
        <v>737.2</v>
      </c>
      <c r="AB24" s="148">
        <f t="shared" si="4"/>
        <v>216.52301200000002</v>
      </c>
      <c r="AC24" s="148">
        <v>70</v>
      </c>
      <c r="AD24" s="10">
        <v>498.5</v>
      </c>
      <c r="AE24" s="10">
        <v>127.1</v>
      </c>
      <c r="AF24" s="163">
        <f t="shared" si="5"/>
        <v>52.833333333333336</v>
      </c>
      <c r="AG24" s="10">
        <v>3.1</v>
      </c>
      <c r="AH24" s="18">
        <v>10.4</v>
      </c>
      <c r="AI24" s="11">
        <v>24.1</v>
      </c>
      <c r="AJ24" s="12">
        <v>33.700000000000003</v>
      </c>
    </row>
    <row r="25" spans="1:36" x14ac:dyDescent="0.25">
      <c r="A25" s="115"/>
      <c r="B25" s="168"/>
      <c r="C25" s="118"/>
      <c r="D25" s="118"/>
      <c r="E25" s="120"/>
      <c r="F25" s="12">
        <v>130</v>
      </c>
      <c r="G25" s="30"/>
      <c r="H25" s="31"/>
      <c r="I25" s="31"/>
      <c r="J25" s="31"/>
      <c r="K25" s="31"/>
      <c r="L25" s="165"/>
      <c r="M25" s="31"/>
      <c r="N25" s="32"/>
      <c r="O25" s="32"/>
      <c r="P25" s="33"/>
      <c r="Q25" s="9">
        <v>715.5</v>
      </c>
      <c r="R25" s="148">
        <f t="shared" si="2"/>
        <v>210.149505</v>
      </c>
      <c r="S25" s="148">
        <v>80.099999999999994</v>
      </c>
      <c r="T25" s="10">
        <v>442.6</v>
      </c>
      <c r="U25" s="10">
        <v>139.19999999999999</v>
      </c>
      <c r="V25" s="163">
        <f t="shared" si="3"/>
        <v>59.555555555555557</v>
      </c>
      <c r="W25" s="10">
        <v>2.6</v>
      </c>
      <c r="X25" s="18">
        <v>6</v>
      </c>
      <c r="Y25" s="18">
        <v>13.8</v>
      </c>
      <c r="Z25" s="12">
        <v>34.4</v>
      </c>
      <c r="AA25" s="9">
        <v>719.2</v>
      </c>
      <c r="AB25" s="148">
        <f t="shared" si="4"/>
        <v>211.23623200000003</v>
      </c>
      <c r="AC25" s="148">
        <v>78.3</v>
      </c>
      <c r="AD25" s="10">
        <v>452.2</v>
      </c>
      <c r="AE25" s="10">
        <v>137</v>
      </c>
      <c r="AF25" s="163">
        <f t="shared" si="5"/>
        <v>58.333333333333336</v>
      </c>
      <c r="AG25" s="10">
        <v>2.7</v>
      </c>
      <c r="AH25" s="18">
        <v>10.4</v>
      </c>
      <c r="AI25" s="18">
        <v>24.1</v>
      </c>
      <c r="AJ25" s="12">
        <v>34.299999999999997</v>
      </c>
    </row>
    <row r="26" spans="1:36" x14ac:dyDescent="0.25">
      <c r="A26" s="115"/>
      <c r="B26" s="168"/>
      <c r="C26" s="106">
        <v>210</v>
      </c>
      <c r="D26" s="106">
        <v>9.6</v>
      </c>
      <c r="E26" s="109">
        <v>22.2</v>
      </c>
      <c r="F26" s="12">
        <v>60</v>
      </c>
      <c r="G26" s="9">
        <v>842.4</v>
      </c>
      <c r="H26" s="148">
        <f t="shared" si="0"/>
        <v>247.42130400000002</v>
      </c>
      <c r="I26" s="148">
        <v>39.9</v>
      </c>
      <c r="J26" s="10">
        <v>706.6</v>
      </c>
      <c r="K26" s="10">
        <v>76</v>
      </c>
      <c r="L26" s="163">
        <f t="shared" si="1"/>
        <v>24.444444444444443</v>
      </c>
      <c r="M26" s="10">
        <v>6.2</v>
      </c>
      <c r="N26" s="18">
        <v>2.8</v>
      </c>
      <c r="O26" s="18">
        <v>6.4</v>
      </c>
      <c r="P26" s="12">
        <v>33.299999999999997</v>
      </c>
      <c r="Q26" s="58">
        <v>850.6</v>
      </c>
      <c r="R26" s="148">
        <f t="shared" si="2"/>
        <v>249.82972600000002</v>
      </c>
      <c r="S26" s="148">
        <v>38.299999999999997</v>
      </c>
      <c r="T26" s="59">
        <v>720.3</v>
      </c>
      <c r="U26" s="59">
        <v>70.8</v>
      </c>
      <c r="V26" s="163">
        <f t="shared" si="3"/>
        <v>21.555555555555557</v>
      </c>
      <c r="W26" s="59">
        <v>6.5</v>
      </c>
      <c r="X26" s="60">
        <v>6</v>
      </c>
      <c r="Y26" s="60">
        <v>13.8</v>
      </c>
      <c r="Z26" s="61">
        <v>33.200000000000003</v>
      </c>
      <c r="AA26" s="58">
        <v>854.7</v>
      </c>
      <c r="AB26" s="148">
        <f t="shared" si="4"/>
        <v>251.03393700000004</v>
      </c>
      <c r="AC26" s="148">
        <v>37.5</v>
      </c>
      <c r="AD26" s="59">
        <v>727.1</v>
      </c>
      <c r="AE26" s="59">
        <v>68.099999999999994</v>
      </c>
      <c r="AF26" s="163">
        <f t="shared" si="5"/>
        <v>20.055555555555554</v>
      </c>
      <c r="AG26" s="59">
        <v>6.7</v>
      </c>
      <c r="AH26" s="60">
        <v>10.4</v>
      </c>
      <c r="AI26" s="76">
        <v>24.1</v>
      </c>
      <c r="AJ26" s="61">
        <v>33.1</v>
      </c>
    </row>
    <row r="27" spans="1:36" x14ac:dyDescent="0.25">
      <c r="A27" s="115"/>
      <c r="B27" s="168"/>
      <c r="C27" s="107"/>
      <c r="D27" s="107"/>
      <c r="E27" s="110"/>
      <c r="F27" s="12">
        <v>80</v>
      </c>
      <c r="G27" s="9">
        <v>804.6</v>
      </c>
      <c r="H27" s="148">
        <f t="shared" si="0"/>
        <v>236.31906600000002</v>
      </c>
      <c r="I27" s="148">
        <v>48.6</v>
      </c>
      <c r="J27" s="10">
        <v>639.1</v>
      </c>
      <c r="K27" s="10">
        <v>95.4</v>
      </c>
      <c r="L27" s="163">
        <f t="shared" si="1"/>
        <v>35.222222222222221</v>
      </c>
      <c r="M27" s="10">
        <v>4.9000000000000004</v>
      </c>
      <c r="N27" s="18">
        <v>2.8</v>
      </c>
      <c r="O27" s="18">
        <v>6.4</v>
      </c>
      <c r="P27" s="12">
        <v>34</v>
      </c>
      <c r="Q27" s="9">
        <v>813</v>
      </c>
      <c r="R27" s="148">
        <f t="shared" si="2"/>
        <v>238.78623000000002</v>
      </c>
      <c r="S27" s="148">
        <v>46.4</v>
      </c>
      <c r="T27" s="10">
        <v>654.79999999999995</v>
      </c>
      <c r="U27" s="10">
        <v>90.3</v>
      </c>
      <c r="V27" s="163">
        <f t="shared" si="3"/>
        <v>32.388888888888886</v>
      </c>
      <c r="W27" s="10">
        <v>5.0999999999999996</v>
      </c>
      <c r="X27" s="18">
        <v>6</v>
      </c>
      <c r="Y27" s="18">
        <v>13.8</v>
      </c>
      <c r="Z27" s="12">
        <v>33.799999999999997</v>
      </c>
      <c r="AA27" s="9">
        <v>817.2</v>
      </c>
      <c r="AB27" s="148">
        <f t="shared" si="4"/>
        <v>240.01981200000003</v>
      </c>
      <c r="AC27" s="148">
        <v>45.4</v>
      </c>
      <c r="AD27" s="10">
        <v>662.6</v>
      </c>
      <c r="AE27" s="10">
        <v>87.8</v>
      </c>
      <c r="AF27" s="163">
        <f t="shared" si="5"/>
        <v>31</v>
      </c>
      <c r="AG27" s="10">
        <v>5.3</v>
      </c>
      <c r="AH27" s="18">
        <v>10.4</v>
      </c>
      <c r="AI27" s="11">
        <v>24.1</v>
      </c>
      <c r="AJ27" s="12">
        <v>33.700000000000003</v>
      </c>
    </row>
    <row r="28" spans="1:36" x14ac:dyDescent="0.25">
      <c r="A28" s="115"/>
      <c r="B28" s="168"/>
      <c r="C28" s="107"/>
      <c r="D28" s="107"/>
      <c r="E28" s="110"/>
      <c r="F28" s="12">
        <v>100</v>
      </c>
      <c r="G28" s="9">
        <v>769.9</v>
      </c>
      <c r="H28" s="148">
        <f t="shared" si="0"/>
        <v>226.127329</v>
      </c>
      <c r="I28" s="148">
        <v>60.2</v>
      </c>
      <c r="J28" s="10">
        <v>564.9</v>
      </c>
      <c r="K28" s="10">
        <v>114.8</v>
      </c>
      <c r="L28" s="163">
        <f t="shared" si="1"/>
        <v>46</v>
      </c>
      <c r="M28" s="10">
        <v>3.8</v>
      </c>
      <c r="N28" s="18">
        <v>2.8</v>
      </c>
      <c r="O28" s="18">
        <v>6.4</v>
      </c>
      <c r="P28" s="12">
        <v>34.700000000000003</v>
      </c>
      <c r="Q28" s="9">
        <v>777.8</v>
      </c>
      <c r="R28" s="148">
        <f t="shared" si="2"/>
        <v>228.44763800000001</v>
      </c>
      <c r="S28" s="148">
        <v>57.5</v>
      </c>
      <c r="T28" s="10">
        <v>582.1</v>
      </c>
      <c r="U28" s="10">
        <v>110</v>
      </c>
      <c r="V28" s="163">
        <f t="shared" si="3"/>
        <v>43.333333333333336</v>
      </c>
      <c r="W28" s="10">
        <v>4</v>
      </c>
      <c r="X28" s="18">
        <v>6</v>
      </c>
      <c r="Y28" s="18">
        <v>13.8</v>
      </c>
      <c r="Z28" s="12">
        <v>34.5</v>
      </c>
      <c r="AA28" s="9">
        <v>781.9</v>
      </c>
      <c r="AB28" s="148">
        <f t="shared" si="4"/>
        <v>229.65184900000003</v>
      </c>
      <c r="AC28" s="148">
        <v>56.1</v>
      </c>
      <c r="AD28" s="10">
        <v>590.6</v>
      </c>
      <c r="AE28" s="10">
        <v>107.5</v>
      </c>
      <c r="AF28" s="163">
        <f t="shared" si="5"/>
        <v>41.944444444444443</v>
      </c>
      <c r="AG28" s="10">
        <v>4.0999999999999996</v>
      </c>
      <c r="AH28" s="18">
        <v>10.4</v>
      </c>
      <c r="AI28" s="11">
        <v>24.1</v>
      </c>
      <c r="AJ28" s="12">
        <v>34.4</v>
      </c>
    </row>
    <row r="29" spans="1:36" x14ac:dyDescent="0.25">
      <c r="A29" s="115"/>
      <c r="B29" s="168"/>
      <c r="C29" s="107"/>
      <c r="D29" s="107"/>
      <c r="E29" s="110"/>
      <c r="F29" s="12">
        <v>120</v>
      </c>
      <c r="G29" s="9">
        <v>732.8</v>
      </c>
      <c r="H29" s="148">
        <f t="shared" si="0"/>
        <v>215.23068800000001</v>
      </c>
      <c r="I29" s="148">
        <v>75</v>
      </c>
      <c r="J29" s="10">
        <v>477.2</v>
      </c>
      <c r="K29" s="10">
        <v>134.19999999999999</v>
      </c>
      <c r="L29" s="163">
        <f t="shared" si="1"/>
        <v>56.777777777777771</v>
      </c>
      <c r="M29" s="10">
        <v>2.9</v>
      </c>
      <c r="N29" s="18">
        <v>2.8</v>
      </c>
      <c r="O29" s="18">
        <v>6.4</v>
      </c>
      <c r="P29" s="12">
        <v>35.5</v>
      </c>
      <c r="Q29" s="9">
        <v>740.4</v>
      </c>
      <c r="R29" s="148">
        <f t="shared" si="2"/>
        <v>217.462884</v>
      </c>
      <c r="S29" s="148">
        <v>71.7</v>
      </c>
      <c r="T29" s="10">
        <v>496</v>
      </c>
      <c r="U29" s="10">
        <v>129.5</v>
      </c>
      <c r="V29" s="163">
        <f t="shared" si="3"/>
        <v>54.166666666666664</v>
      </c>
      <c r="W29" s="10">
        <v>3</v>
      </c>
      <c r="X29" s="18">
        <v>6</v>
      </c>
      <c r="Y29" s="18">
        <v>13.8</v>
      </c>
      <c r="Z29" s="12">
        <v>35.299999999999997</v>
      </c>
      <c r="AA29" s="9">
        <v>744.2</v>
      </c>
      <c r="AB29" s="148">
        <f t="shared" si="4"/>
        <v>218.57898200000002</v>
      </c>
      <c r="AC29" s="148">
        <v>70.099999999999994</v>
      </c>
      <c r="AD29" s="10">
        <v>505.3</v>
      </c>
      <c r="AE29" s="10">
        <v>127.2</v>
      </c>
      <c r="AF29" s="163">
        <f t="shared" si="5"/>
        <v>52.888888888888886</v>
      </c>
      <c r="AG29" s="10">
        <v>3.1</v>
      </c>
      <c r="AH29" s="18">
        <v>10.4</v>
      </c>
      <c r="AI29" s="11">
        <v>24.1</v>
      </c>
      <c r="AJ29" s="12">
        <v>35.200000000000003</v>
      </c>
    </row>
    <row r="30" spans="1:36" ht="15.75" thickBot="1" x14ac:dyDescent="0.3">
      <c r="A30" s="116"/>
      <c r="B30" s="169"/>
      <c r="C30" s="108"/>
      <c r="D30" s="108"/>
      <c r="E30" s="111"/>
      <c r="F30" s="37">
        <v>130</v>
      </c>
      <c r="G30" s="38"/>
      <c r="H30" s="31"/>
      <c r="I30" s="39"/>
      <c r="J30" s="39"/>
      <c r="K30" s="39"/>
      <c r="L30" s="165"/>
      <c r="M30" s="39"/>
      <c r="N30" s="40"/>
      <c r="O30" s="40"/>
      <c r="P30" s="41"/>
      <c r="Q30" s="79">
        <v>721.1</v>
      </c>
      <c r="R30" s="174">
        <f t="shared" si="2"/>
        <v>211.79428100000001</v>
      </c>
      <c r="S30" s="174">
        <v>80.2</v>
      </c>
      <c r="T30" s="80">
        <v>447.9</v>
      </c>
      <c r="U30" s="80">
        <v>139.30000000000001</v>
      </c>
      <c r="V30" s="182">
        <f t="shared" si="3"/>
        <v>59.611111111111114</v>
      </c>
      <c r="W30" s="80">
        <v>2.6</v>
      </c>
      <c r="X30" s="183">
        <v>6</v>
      </c>
      <c r="Y30" s="183">
        <v>13.8</v>
      </c>
      <c r="Z30" s="184">
        <v>35.799999999999997</v>
      </c>
      <c r="AA30" s="79">
        <v>725.1</v>
      </c>
      <c r="AB30" s="174">
        <f t="shared" si="4"/>
        <v>212.96912100000003</v>
      </c>
      <c r="AC30" s="174">
        <v>78.400000000000006</v>
      </c>
      <c r="AD30" s="80">
        <v>457.8</v>
      </c>
      <c r="AE30" s="80">
        <v>137</v>
      </c>
      <c r="AF30" s="182">
        <f t="shared" si="5"/>
        <v>58.333333333333336</v>
      </c>
      <c r="AG30" s="80">
        <v>2.7</v>
      </c>
      <c r="AH30" s="183">
        <v>10.4</v>
      </c>
      <c r="AI30" s="183">
        <v>24.1</v>
      </c>
      <c r="AJ30" s="184">
        <v>35.700000000000003</v>
      </c>
    </row>
    <row r="31" spans="1:36" ht="15.75" thickBot="1" x14ac:dyDescent="0.3">
      <c r="A31" s="115">
        <v>50</v>
      </c>
      <c r="B31" s="170">
        <f>(A31-32)*5/9</f>
        <v>10</v>
      </c>
      <c r="C31" s="117">
        <v>105</v>
      </c>
      <c r="D31" s="117">
        <v>2.5</v>
      </c>
      <c r="E31" s="119">
        <v>5.9</v>
      </c>
      <c r="F31" s="23">
        <v>60</v>
      </c>
      <c r="G31" s="65">
        <v>923.2</v>
      </c>
      <c r="H31" s="148">
        <f t="shared" si="0"/>
        <v>271.15307200000007</v>
      </c>
      <c r="I31" s="150">
        <v>41.1</v>
      </c>
      <c r="J31" s="63">
        <v>783.4</v>
      </c>
      <c r="K31" s="63">
        <v>77.5</v>
      </c>
      <c r="L31" s="163">
        <f t="shared" si="1"/>
        <v>25.277777777777779</v>
      </c>
      <c r="M31" s="63">
        <v>6.6</v>
      </c>
      <c r="N31" s="24">
        <v>2.8</v>
      </c>
      <c r="O31" s="24">
        <v>6.4</v>
      </c>
      <c r="P31" s="23">
        <v>35.200000000000003</v>
      </c>
      <c r="Q31" s="185">
        <v>932.5</v>
      </c>
      <c r="R31" s="186"/>
      <c r="S31" s="186"/>
      <c r="T31" s="186">
        <v>798.7</v>
      </c>
      <c r="U31" s="186">
        <v>71.8</v>
      </c>
      <c r="V31" s="187"/>
      <c r="W31" s="186">
        <v>7</v>
      </c>
      <c r="X31" s="188">
        <v>6</v>
      </c>
      <c r="Y31" s="188">
        <v>13.8</v>
      </c>
      <c r="Z31" s="189">
        <v>34.9</v>
      </c>
      <c r="AA31" s="185">
        <v>937</v>
      </c>
      <c r="AB31" s="186"/>
      <c r="AC31" s="186"/>
      <c r="AD31" s="186">
        <v>806.1</v>
      </c>
      <c r="AE31" s="186">
        <v>68.900000000000006</v>
      </c>
      <c r="AF31" s="187"/>
      <c r="AG31" s="186">
        <v>7.1</v>
      </c>
      <c r="AH31" s="188">
        <v>10.4</v>
      </c>
      <c r="AI31" s="190">
        <v>24.1</v>
      </c>
      <c r="AJ31" s="189">
        <v>34.799999999999997</v>
      </c>
    </row>
    <row r="32" spans="1:36" x14ac:dyDescent="0.25">
      <c r="A32" s="115"/>
      <c r="B32" s="168"/>
      <c r="C32" s="107"/>
      <c r="D32" s="107"/>
      <c r="E32" s="110"/>
      <c r="F32" s="12">
        <v>80</v>
      </c>
      <c r="G32" s="9">
        <v>884.7</v>
      </c>
      <c r="H32" s="148">
        <f t="shared" si="0"/>
        <v>259.84523700000005</v>
      </c>
      <c r="I32" s="148">
        <v>49.8</v>
      </c>
      <c r="J32" s="10">
        <v>715.1</v>
      </c>
      <c r="K32" s="10">
        <v>96.9</v>
      </c>
      <c r="L32" s="163">
        <f t="shared" si="1"/>
        <v>36.055555555555557</v>
      </c>
      <c r="M32" s="10">
        <v>5.2</v>
      </c>
      <c r="N32" s="18">
        <v>2.8</v>
      </c>
      <c r="O32" s="18">
        <v>6.4</v>
      </c>
      <c r="P32" s="12">
        <v>36.5</v>
      </c>
      <c r="Q32" s="83">
        <v>894.2</v>
      </c>
      <c r="R32" s="150">
        <f t="shared" si="2"/>
        <v>262.63548200000002</v>
      </c>
      <c r="S32" s="150">
        <v>47.4</v>
      </c>
      <c r="T32" s="81">
        <v>732.6</v>
      </c>
      <c r="U32" s="81">
        <v>91.4</v>
      </c>
      <c r="V32" s="175">
        <f t="shared" si="3"/>
        <v>33</v>
      </c>
      <c r="W32" s="81">
        <v>5.5</v>
      </c>
      <c r="X32" s="24">
        <v>6</v>
      </c>
      <c r="Y32" s="24">
        <v>13.8</v>
      </c>
      <c r="Z32" s="23">
        <v>36.1</v>
      </c>
      <c r="AA32" s="83">
        <v>898.9</v>
      </c>
      <c r="AB32" s="150">
        <f t="shared" si="4"/>
        <v>264.015919</v>
      </c>
      <c r="AC32" s="150">
        <v>46.3</v>
      </c>
      <c r="AD32" s="81">
        <v>741.3</v>
      </c>
      <c r="AE32" s="81">
        <v>88.6</v>
      </c>
      <c r="AF32" s="175">
        <f t="shared" si="5"/>
        <v>31.444444444444443</v>
      </c>
      <c r="AG32" s="81">
        <v>5.7</v>
      </c>
      <c r="AH32" s="24">
        <v>10.4</v>
      </c>
      <c r="AI32" s="82">
        <v>24.1</v>
      </c>
      <c r="AJ32" s="23">
        <v>36</v>
      </c>
    </row>
    <row r="33" spans="1:36" x14ac:dyDescent="0.25">
      <c r="A33" s="115"/>
      <c r="B33" s="168"/>
      <c r="C33" s="107"/>
      <c r="D33" s="107"/>
      <c r="E33" s="110"/>
      <c r="F33" s="12">
        <v>100</v>
      </c>
      <c r="G33" s="9">
        <v>849</v>
      </c>
      <c r="H33" s="148">
        <f t="shared" si="0"/>
        <v>249.35979000000003</v>
      </c>
      <c r="I33" s="148">
        <v>61.5</v>
      </c>
      <c r="J33" s="10">
        <v>639.4</v>
      </c>
      <c r="K33" s="10">
        <v>116.3</v>
      </c>
      <c r="L33" s="163">
        <f t="shared" si="1"/>
        <v>46.833333333333336</v>
      </c>
      <c r="M33" s="10">
        <v>4</v>
      </c>
      <c r="N33" s="18">
        <v>2.8</v>
      </c>
      <c r="O33" s="18">
        <v>6.4</v>
      </c>
      <c r="P33" s="12">
        <v>37.9</v>
      </c>
      <c r="Q33" s="9">
        <v>858.1</v>
      </c>
      <c r="R33" s="148">
        <f t="shared" si="2"/>
        <v>252.03255100000004</v>
      </c>
      <c r="S33" s="148">
        <v>58.5</v>
      </c>
      <c r="T33" s="10">
        <v>658.7</v>
      </c>
      <c r="U33" s="10">
        <v>111</v>
      </c>
      <c r="V33" s="163">
        <f t="shared" si="3"/>
        <v>43.888888888888886</v>
      </c>
      <c r="W33" s="10">
        <v>4.3</v>
      </c>
      <c r="X33" s="18">
        <v>6</v>
      </c>
      <c r="Y33" s="18">
        <v>13.8</v>
      </c>
      <c r="Z33" s="12">
        <v>37.5</v>
      </c>
      <c r="AA33" s="9">
        <v>862.7</v>
      </c>
      <c r="AB33" s="148">
        <f t="shared" si="4"/>
        <v>253.38361700000004</v>
      </c>
      <c r="AC33" s="148">
        <v>57</v>
      </c>
      <c r="AD33" s="10">
        <v>668.3</v>
      </c>
      <c r="AE33" s="10">
        <v>108.3</v>
      </c>
      <c r="AF33" s="163">
        <f t="shared" si="5"/>
        <v>42.388888888888886</v>
      </c>
      <c r="AG33" s="10">
        <v>4.4000000000000004</v>
      </c>
      <c r="AH33" s="18">
        <v>10.4</v>
      </c>
      <c r="AI33" s="11">
        <v>24.1</v>
      </c>
      <c r="AJ33" s="12">
        <v>37.4</v>
      </c>
    </row>
    <row r="34" spans="1:36" x14ac:dyDescent="0.25">
      <c r="A34" s="115"/>
      <c r="B34" s="168"/>
      <c r="C34" s="107"/>
      <c r="D34" s="107"/>
      <c r="E34" s="110"/>
      <c r="F34" s="12">
        <v>120</v>
      </c>
      <c r="G34" s="9">
        <v>809</v>
      </c>
      <c r="H34" s="148">
        <f t="shared" si="0"/>
        <v>237.61139000000003</v>
      </c>
      <c r="I34" s="148">
        <v>76.599999999999994</v>
      </c>
      <c r="J34" s="10">
        <v>548</v>
      </c>
      <c r="K34" s="10">
        <v>135.6</v>
      </c>
      <c r="L34" s="163">
        <f t="shared" si="1"/>
        <v>57.555555555555557</v>
      </c>
      <c r="M34" s="10">
        <v>3.1</v>
      </c>
      <c r="N34" s="18">
        <v>2.8</v>
      </c>
      <c r="O34" s="18">
        <v>6.4</v>
      </c>
      <c r="P34" s="12">
        <v>39.6</v>
      </c>
      <c r="Q34" s="9">
        <v>818.3</v>
      </c>
      <c r="R34" s="148">
        <f t="shared" si="2"/>
        <v>240.342893</v>
      </c>
      <c r="S34" s="148">
        <v>72.900000000000006</v>
      </c>
      <c r="T34" s="10">
        <v>569.79999999999995</v>
      </c>
      <c r="U34" s="10">
        <v>130.5</v>
      </c>
      <c r="V34" s="163">
        <f t="shared" si="3"/>
        <v>54.722222222222221</v>
      </c>
      <c r="W34" s="10">
        <v>3.3</v>
      </c>
      <c r="X34" s="18">
        <v>6</v>
      </c>
      <c r="Y34" s="18">
        <v>13.8</v>
      </c>
      <c r="Z34" s="12">
        <v>39.200000000000003</v>
      </c>
      <c r="AA34" s="9">
        <v>823</v>
      </c>
      <c r="AB34" s="148">
        <f t="shared" si="4"/>
        <v>241.72333000000003</v>
      </c>
      <c r="AC34" s="148">
        <v>71.099999999999994</v>
      </c>
      <c r="AD34" s="10">
        <v>580.6</v>
      </c>
      <c r="AE34" s="10">
        <v>128</v>
      </c>
      <c r="AF34" s="163">
        <f t="shared" si="5"/>
        <v>53.333333333333336</v>
      </c>
      <c r="AG34" s="10">
        <v>3.4</v>
      </c>
      <c r="AH34" s="18">
        <v>10.4</v>
      </c>
      <c r="AI34" s="11">
        <v>24.1</v>
      </c>
      <c r="AJ34" s="12">
        <v>39</v>
      </c>
    </row>
    <row r="35" spans="1:36" x14ac:dyDescent="0.25">
      <c r="A35" s="115"/>
      <c r="B35" s="168"/>
      <c r="C35" s="118"/>
      <c r="D35" s="118"/>
      <c r="E35" s="120"/>
      <c r="F35" s="12">
        <v>130</v>
      </c>
      <c r="G35" s="30"/>
      <c r="H35" s="31"/>
      <c r="I35" s="31"/>
      <c r="J35" s="31"/>
      <c r="K35" s="31"/>
      <c r="L35" s="165"/>
      <c r="M35" s="31"/>
      <c r="N35" s="32"/>
      <c r="O35" s="32"/>
      <c r="P35" s="33"/>
      <c r="Q35" s="30"/>
      <c r="R35" s="31"/>
      <c r="S35" s="31"/>
      <c r="T35" s="31"/>
      <c r="U35" s="31"/>
      <c r="V35" s="165"/>
      <c r="W35" s="31"/>
      <c r="X35" s="32"/>
      <c r="Y35" s="32"/>
      <c r="Z35" s="33"/>
      <c r="AA35" s="9">
        <v>801.7</v>
      </c>
      <c r="AB35" s="148">
        <f t="shared" si="4"/>
        <v>235.46730700000003</v>
      </c>
      <c r="AC35" s="148">
        <v>79.5</v>
      </c>
      <c r="AD35" s="10">
        <v>530.70000000000005</v>
      </c>
      <c r="AE35" s="10">
        <v>137.80000000000001</v>
      </c>
      <c r="AF35" s="163">
        <f t="shared" si="5"/>
        <v>58.777777777777779</v>
      </c>
      <c r="AG35" s="10">
        <v>3</v>
      </c>
      <c r="AH35" s="18">
        <v>10.4</v>
      </c>
      <c r="AI35" s="18">
        <v>24.1</v>
      </c>
      <c r="AJ35" s="12">
        <v>40</v>
      </c>
    </row>
    <row r="36" spans="1:36" x14ac:dyDescent="0.25">
      <c r="A36" s="115"/>
      <c r="B36" s="168"/>
      <c r="C36" s="106">
        <v>158</v>
      </c>
      <c r="D36" s="106">
        <v>5.5</v>
      </c>
      <c r="E36" s="109">
        <v>12.8</v>
      </c>
      <c r="F36" s="12">
        <v>60</v>
      </c>
      <c r="G36" s="9">
        <v>962.8</v>
      </c>
      <c r="H36" s="148">
        <f t="shared" si="0"/>
        <v>282.78398800000002</v>
      </c>
      <c r="I36" s="148">
        <v>41.7</v>
      </c>
      <c r="J36" s="10">
        <v>821</v>
      </c>
      <c r="K36" s="10">
        <v>78.3</v>
      </c>
      <c r="L36" s="163">
        <f t="shared" si="1"/>
        <v>25.722222222222221</v>
      </c>
      <c r="M36" s="10">
        <v>6.8</v>
      </c>
      <c r="N36" s="18">
        <v>2.8</v>
      </c>
      <c r="O36" s="18">
        <v>6.4</v>
      </c>
      <c r="P36" s="12">
        <v>39.6</v>
      </c>
      <c r="Q36" s="30"/>
      <c r="R36" s="31"/>
      <c r="S36" s="31"/>
      <c r="T36" s="31"/>
      <c r="U36" s="31"/>
      <c r="V36" s="165"/>
      <c r="W36" s="31"/>
      <c r="X36" s="32"/>
      <c r="Y36" s="32"/>
      <c r="Z36" s="33"/>
      <c r="AA36" s="30"/>
      <c r="AB36" s="31"/>
      <c r="AC36" s="31"/>
      <c r="AD36" s="31"/>
      <c r="AE36" s="31"/>
      <c r="AF36" s="165"/>
      <c r="AG36" s="31"/>
      <c r="AH36" s="32"/>
      <c r="AI36" s="47"/>
      <c r="AJ36" s="33"/>
    </row>
    <row r="37" spans="1:36" x14ac:dyDescent="0.25">
      <c r="A37" s="115"/>
      <c r="B37" s="168"/>
      <c r="C37" s="107"/>
      <c r="D37" s="107"/>
      <c r="E37" s="110"/>
      <c r="F37" s="12">
        <v>80</v>
      </c>
      <c r="G37" s="9">
        <v>916.6</v>
      </c>
      <c r="H37" s="148">
        <f t="shared" si="0"/>
        <v>269.21458600000005</v>
      </c>
      <c r="I37" s="148">
        <v>50.3</v>
      </c>
      <c r="J37" s="10">
        <v>745.3</v>
      </c>
      <c r="K37" s="10">
        <v>97.5</v>
      </c>
      <c r="L37" s="163">
        <f t="shared" si="1"/>
        <v>36.388888888888886</v>
      </c>
      <c r="M37" s="10">
        <v>5.3</v>
      </c>
      <c r="N37" s="18">
        <v>2.8</v>
      </c>
      <c r="O37" s="18">
        <v>6.4</v>
      </c>
      <c r="P37" s="12">
        <v>40.6</v>
      </c>
      <c r="Q37" s="9">
        <v>928.4</v>
      </c>
      <c r="R37" s="148">
        <f t="shared" si="2"/>
        <v>272.680364</v>
      </c>
      <c r="S37" s="148">
        <v>47.9</v>
      </c>
      <c r="T37" s="10">
        <v>765.3</v>
      </c>
      <c r="U37" s="10">
        <v>91.8</v>
      </c>
      <c r="V37" s="163">
        <f t="shared" si="3"/>
        <v>33.222222222222221</v>
      </c>
      <c r="W37" s="10">
        <v>5.7</v>
      </c>
      <c r="X37" s="18">
        <v>6</v>
      </c>
      <c r="Y37" s="18">
        <v>13.8</v>
      </c>
      <c r="Z37" s="12">
        <v>40.299999999999997</v>
      </c>
      <c r="AA37" s="9">
        <v>934.3</v>
      </c>
      <c r="AB37" s="148">
        <f t="shared" si="4"/>
        <v>274.413253</v>
      </c>
      <c r="AC37" s="148">
        <v>46.7</v>
      </c>
      <c r="AD37" s="10">
        <v>775.2</v>
      </c>
      <c r="AE37" s="10">
        <v>88.9</v>
      </c>
      <c r="AF37" s="163">
        <f t="shared" si="5"/>
        <v>31.611111111111111</v>
      </c>
      <c r="AG37" s="10">
        <v>5.9</v>
      </c>
      <c r="AH37" s="18">
        <v>10.4</v>
      </c>
      <c r="AI37" s="11">
        <v>24.1</v>
      </c>
      <c r="AJ37" s="12">
        <v>40.200000000000003</v>
      </c>
    </row>
    <row r="38" spans="1:36" x14ac:dyDescent="0.25">
      <c r="A38" s="115"/>
      <c r="B38" s="168"/>
      <c r="C38" s="107"/>
      <c r="D38" s="107"/>
      <c r="E38" s="110"/>
      <c r="F38" s="12">
        <v>100</v>
      </c>
      <c r="G38" s="9">
        <v>874</v>
      </c>
      <c r="H38" s="148">
        <f t="shared" si="0"/>
        <v>256.70254</v>
      </c>
      <c r="I38" s="148">
        <v>62</v>
      </c>
      <c r="J38" s="10">
        <v>662.8</v>
      </c>
      <c r="K38" s="10">
        <v>116.8</v>
      </c>
      <c r="L38" s="163">
        <f t="shared" si="1"/>
        <v>47.111111111111114</v>
      </c>
      <c r="M38" s="10">
        <v>4.0999999999999996</v>
      </c>
      <c r="N38" s="18">
        <v>2.8</v>
      </c>
      <c r="O38" s="18">
        <v>6.4</v>
      </c>
      <c r="P38" s="12">
        <v>41.6</v>
      </c>
      <c r="Q38" s="9">
        <v>885.1</v>
      </c>
      <c r="R38" s="148">
        <f t="shared" si="2"/>
        <v>259.96272100000004</v>
      </c>
      <c r="S38" s="148">
        <v>58.9</v>
      </c>
      <c r="T38" s="10">
        <v>684.5</v>
      </c>
      <c r="U38" s="10">
        <v>111.3</v>
      </c>
      <c r="V38" s="163">
        <f t="shared" si="3"/>
        <v>44.055555555555557</v>
      </c>
      <c r="W38" s="10">
        <v>4.4000000000000004</v>
      </c>
      <c r="X38" s="18">
        <v>6</v>
      </c>
      <c r="Y38" s="18">
        <v>13.8</v>
      </c>
      <c r="Z38" s="12">
        <v>41.4</v>
      </c>
      <c r="AA38" s="9">
        <v>890.7</v>
      </c>
      <c r="AB38" s="148">
        <f t="shared" si="4"/>
        <v>261.60749700000002</v>
      </c>
      <c r="AC38" s="148">
        <v>57.4</v>
      </c>
      <c r="AD38" s="10">
        <v>695.2</v>
      </c>
      <c r="AE38" s="10">
        <v>108.6</v>
      </c>
      <c r="AF38" s="163">
        <f t="shared" si="5"/>
        <v>42.555555555555557</v>
      </c>
      <c r="AG38" s="10">
        <v>4.5999999999999996</v>
      </c>
      <c r="AH38" s="18">
        <v>10.4</v>
      </c>
      <c r="AI38" s="11">
        <v>24.1</v>
      </c>
      <c r="AJ38" s="12">
        <v>41.2</v>
      </c>
    </row>
    <row r="39" spans="1:36" x14ac:dyDescent="0.25">
      <c r="A39" s="115"/>
      <c r="B39" s="168"/>
      <c r="C39" s="107"/>
      <c r="D39" s="107"/>
      <c r="E39" s="110"/>
      <c r="F39" s="12">
        <v>120</v>
      </c>
      <c r="G39" s="9">
        <v>827</v>
      </c>
      <c r="H39" s="148">
        <f t="shared" si="0"/>
        <v>242.89817000000002</v>
      </c>
      <c r="I39" s="148">
        <v>77</v>
      </c>
      <c r="J39" s="10">
        <v>564.70000000000005</v>
      </c>
      <c r="K39" s="10">
        <v>136</v>
      </c>
      <c r="L39" s="163">
        <f t="shared" si="1"/>
        <v>57.777777777777779</v>
      </c>
      <c r="M39" s="10">
        <v>3.2</v>
      </c>
      <c r="N39" s="18">
        <v>2.8</v>
      </c>
      <c r="O39" s="18">
        <v>6.4</v>
      </c>
      <c r="P39" s="12">
        <v>42.9</v>
      </c>
      <c r="Q39" s="9">
        <v>838.2</v>
      </c>
      <c r="R39" s="148">
        <f t="shared" si="2"/>
        <v>246.18772200000004</v>
      </c>
      <c r="S39" s="148">
        <v>73.2</v>
      </c>
      <c r="T39" s="10">
        <v>588.6</v>
      </c>
      <c r="U39" s="10">
        <v>130.80000000000001</v>
      </c>
      <c r="V39" s="163">
        <f t="shared" si="3"/>
        <v>54.888888888888893</v>
      </c>
      <c r="W39" s="10">
        <v>3.4</v>
      </c>
      <c r="X39" s="18">
        <v>6</v>
      </c>
      <c r="Y39" s="18">
        <v>13.8</v>
      </c>
      <c r="Z39" s="12">
        <v>42.6</v>
      </c>
      <c r="AA39" s="9">
        <v>843.7</v>
      </c>
      <c r="AB39" s="148">
        <f t="shared" si="4"/>
        <v>247.80312700000005</v>
      </c>
      <c r="AC39" s="148">
        <v>71.400000000000006</v>
      </c>
      <c r="AD39" s="10">
        <v>600.4</v>
      </c>
      <c r="AE39" s="10">
        <v>128.19999999999999</v>
      </c>
      <c r="AF39" s="163">
        <f t="shared" si="5"/>
        <v>53.444444444444436</v>
      </c>
      <c r="AG39" s="10">
        <v>3.5</v>
      </c>
      <c r="AH39" s="18">
        <v>10.4</v>
      </c>
      <c r="AI39" s="11">
        <v>24.1</v>
      </c>
      <c r="AJ39" s="12">
        <v>42.4</v>
      </c>
    </row>
    <row r="40" spans="1:36" x14ac:dyDescent="0.25">
      <c r="A40" s="115"/>
      <c r="B40" s="168"/>
      <c r="C40" s="118"/>
      <c r="D40" s="118"/>
      <c r="E40" s="120"/>
      <c r="F40" s="12">
        <v>130</v>
      </c>
      <c r="G40" s="30"/>
      <c r="H40" s="31"/>
      <c r="I40" s="31"/>
      <c r="J40" s="31"/>
      <c r="K40" s="31"/>
      <c r="L40" s="165"/>
      <c r="M40" s="31"/>
      <c r="N40" s="32"/>
      <c r="O40" s="32"/>
      <c r="P40" s="33"/>
      <c r="Q40" s="30"/>
      <c r="R40" s="31"/>
      <c r="S40" s="31"/>
      <c r="T40" s="31"/>
      <c r="U40" s="31"/>
      <c r="V40" s="165"/>
      <c r="W40" s="31"/>
      <c r="X40" s="32"/>
      <c r="Y40" s="32"/>
      <c r="Z40" s="33"/>
      <c r="AA40" s="9">
        <v>818.9</v>
      </c>
      <c r="AB40" s="148">
        <f t="shared" si="4"/>
        <v>240.51911900000002</v>
      </c>
      <c r="AC40" s="148">
        <v>79.8</v>
      </c>
      <c r="AD40" s="10">
        <v>547</v>
      </c>
      <c r="AE40" s="10">
        <v>137.9</v>
      </c>
      <c r="AF40" s="163">
        <f t="shared" si="5"/>
        <v>58.833333333333336</v>
      </c>
      <c r="AG40" s="10">
        <v>3</v>
      </c>
      <c r="AH40" s="18">
        <v>10.4</v>
      </c>
      <c r="AI40" s="18">
        <v>24.1</v>
      </c>
      <c r="AJ40" s="12">
        <v>43.1</v>
      </c>
    </row>
    <row r="41" spans="1:36" x14ac:dyDescent="0.25">
      <c r="A41" s="115"/>
      <c r="B41" s="168"/>
      <c r="C41" s="106">
        <v>210</v>
      </c>
      <c r="D41" s="106">
        <v>9.6</v>
      </c>
      <c r="E41" s="109">
        <v>22.2</v>
      </c>
      <c r="F41" s="12">
        <v>60</v>
      </c>
      <c r="G41" s="9">
        <v>982</v>
      </c>
      <c r="H41" s="148">
        <f t="shared" si="0"/>
        <v>288.42322000000001</v>
      </c>
      <c r="I41" s="148">
        <v>42</v>
      </c>
      <c r="J41" s="10">
        <v>839.2</v>
      </c>
      <c r="K41" s="10">
        <v>78.7</v>
      </c>
      <c r="L41" s="163">
        <f t="shared" si="1"/>
        <v>25.944444444444443</v>
      </c>
      <c r="M41" s="10">
        <v>6.9</v>
      </c>
      <c r="N41" s="18">
        <v>2.8</v>
      </c>
      <c r="O41" s="18">
        <v>6.4</v>
      </c>
      <c r="P41" s="12">
        <v>42.1</v>
      </c>
      <c r="Q41" s="30"/>
      <c r="R41" s="31"/>
      <c r="S41" s="31"/>
      <c r="T41" s="31"/>
      <c r="U41" s="31"/>
      <c r="V41" s="165"/>
      <c r="W41" s="31"/>
      <c r="X41" s="32"/>
      <c r="Y41" s="32"/>
      <c r="Z41" s="33"/>
      <c r="AA41" s="30"/>
      <c r="AB41" s="31"/>
      <c r="AC41" s="31"/>
      <c r="AD41" s="31"/>
      <c r="AE41" s="31"/>
      <c r="AF41" s="165"/>
      <c r="AG41" s="31"/>
      <c r="AH41" s="32"/>
      <c r="AI41" s="47"/>
      <c r="AJ41" s="33"/>
    </row>
    <row r="42" spans="1:36" x14ac:dyDescent="0.25">
      <c r="A42" s="115"/>
      <c r="B42" s="168"/>
      <c r="C42" s="107"/>
      <c r="D42" s="107"/>
      <c r="E42" s="110"/>
      <c r="F42" s="12">
        <v>80</v>
      </c>
      <c r="G42" s="9">
        <v>932</v>
      </c>
      <c r="H42" s="148">
        <f t="shared" si="0"/>
        <v>273.73772000000002</v>
      </c>
      <c r="I42" s="148">
        <v>50.6</v>
      </c>
      <c r="J42" s="10">
        <v>759.8</v>
      </c>
      <c r="K42" s="10">
        <v>97.8</v>
      </c>
      <c r="L42" s="163">
        <f t="shared" si="1"/>
        <v>36.555555555555557</v>
      </c>
      <c r="M42" s="10">
        <v>5.4</v>
      </c>
      <c r="N42" s="18">
        <v>2.8</v>
      </c>
      <c r="O42" s="18">
        <v>6.4</v>
      </c>
      <c r="P42" s="12">
        <v>42.8</v>
      </c>
      <c r="Q42" s="9">
        <v>944.9</v>
      </c>
      <c r="R42" s="148">
        <f t="shared" si="2"/>
        <v>277.52657900000003</v>
      </c>
      <c r="S42" s="148">
        <v>48.1</v>
      </c>
      <c r="T42" s="10">
        <v>781.1</v>
      </c>
      <c r="U42" s="10">
        <v>92.1</v>
      </c>
      <c r="V42" s="163">
        <f t="shared" si="3"/>
        <v>33.388888888888886</v>
      </c>
      <c r="W42" s="10">
        <v>5.8</v>
      </c>
      <c r="X42" s="18">
        <v>6</v>
      </c>
      <c r="Y42" s="18">
        <v>13.8</v>
      </c>
      <c r="Z42" s="12">
        <v>42.6</v>
      </c>
      <c r="AA42" s="9">
        <v>951.4</v>
      </c>
      <c r="AB42" s="148">
        <f t="shared" si="4"/>
        <v>279.43569400000001</v>
      </c>
      <c r="AC42" s="148">
        <v>46.9</v>
      </c>
      <c r="AD42" s="10">
        <v>791.7</v>
      </c>
      <c r="AE42" s="10">
        <v>89.1</v>
      </c>
      <c r="AF42" s="163">
        <f t="shared" si="5"/>
        <v>31.722222222222221</v>
      </c>
      <c r="AG42" s="10">
        <v>5.9</v>
      </c>
      <c r="AH42" s="18">
        <v>10.4</v>
      </c>
      <c r="AI42" s="11">
        <v>24.1</v>
      </c>
      <c r="AJ42" s="12">
        <v>42.5</v>
      </c>
    </row>
    <row r="43" spans="1:36" x14ac:dyDescent="0.25">
      <c r="A43" s="115"/>
      <c r="B43" s="168"/>
      <c r="C43" s="107"/>
      <c r="D43" s="107"/>
      <c r="E43" s="110"/>
      <c r="F43" s="12">
        <v>100</v>
      </c>
      <c r="G43" s="9">
        <v>886</v>
      </c>
      <c r="H43" s="148">
        <f t="shared" si="0"/>
        <v>260.22706000000005</v>
      </c>
      <c r="I43" s="148">
        <v>62.2</v>
      </c>
      <c r="J43" s="10">
        <v>674</v>
      </c>
      <c r="K43" s="10">
        <v>117.1</v>
      </c>
      <c r="L43" s="163">
        <f t="shared" si="1"/>
        <v>47.277777777777779</v>
      </c>
      <c r="M43" s="10">
        <v>4.2</v>
      </c>
      <c r="N43" s="18">
        <v>2.8</v>
      </c>
      <c r="O43" s="18">
        <v>6.4</v>
      </c>
      <c r="P43" s="12">
        <v>43.6</v>
      </c>
      <c r="Q43" s="9">
        <v>898.1</v>
      </c>
      <c r="R43" s="148">
        <f t="shared" si="2"/>
        <v>263.78095100000002</v>
      </c>
      <c r="S43" s="148">
        <v>59.1</v>
      </c>
      <c r="T43" s="10">
        <v>696.8</v>
      </c>
      <c r="U43" s="10">
        <v>111.5</v>
      </c>
      <c r="V43" s="163">
        <f t="shared" si="3"/>
        <v>44.166666666666664</v>
      </c>
      <c r="W43" s="10">
        <v>4.5</v>
      </c>
      <c r="X43" s="18">
        <v>6</v>
      </c>
      <c r="Y43" s="18">
        <v>13.8</v>
      </c>
      <c r="Z43" s="12">
        <v>43.4</v>
      </c>
      <c r="AA43" s="9">
        <v>904.2</v>
      </c>
      <c r="AB43" s="148">
        <f t="shared" si="4"/>
        <v>265.57258200000001</v>
      </c>
      <c r="AC43" s="148">
        <v>57.5</v>
      </c>
      <c r="AD43" s="10">
        <v>708.2</v>
      </c>
      <c r="AE43" s="10">
        <v>108.7</v>
      </c>
      <c r="AF43" s="163">
        <f t="shared" si="5"/>
        <v>42.611111111111114</v>
      </c>
      <c r="AG43" s="10">
        <v>4.5999999999999996</v>
      </c>
      <c r="AH43" s="18">
        <v>10.4</v>
      </c>
      <c r="AI43" s="11">
        <v>24.1</v>
      </c>
      <c r="AJ43" s="12">
        <v>43.3</v>
      </c>
    </row>
    <row r="44" spans="1:36" x14ac:dyDescent="0.25">
      <c r="A44" s="115"/>
      <c r="B44" s="168"/>
      <c r="C44" s="107"/>
      <c r="D44" s="107"/>
      <c r="E44" s="110"/>
      <c r="F44" s="12">
        <v>120</v>
      </c>
      <c r="G44" s="9">
        <v>835.6</v>
      </c>
      <c r="H44" s="148">
        <f t="shared" si="0"/>
        <v>245.42407600000004</v>
      </c>
      <c r="I44" s="148">
        <v>77.2</v>
      </c>
      <c r="J44" s="10">
        <v>572.6</v>
      </c>
      <c r="K44" s="10">
        <v>136.19999999999999</v>
      </c>
      <c r="L44" s="163">
        <f t="shared" si="1"/>
        <v>57.888888888888886</v>
      </c>
      <c r="M44" s="10">
        <v>3.2</v>
      </c>
      <c r="N44" s="18">
        <v>2.8</v>
      </c>
      <c r="O44" s="18">
        <v>6.4</v>
      </c>
      <c r="P44" s="12">
        <v>44.6</v>
      </c>
      <c r="Q44" s="9">
        <v>847.6</v>
      </c>
      <c r="R44" s="148">
        <f t="shared" si="2"/>
        <v>248.94859600000004</v>
      </c>
      <c r="S44" s="148">
        <v>73.400000000000006</v>
      </c>
      <c r="T44" s="10">
        <v>597.5</v>
      </c>
      <c r="U44" s="10">
        <v>130.9</v>
      </c>
      <c r="V44" s="163">
        <f t="shared" si="3"/>
        <v>54.944444444444443</v>
      </c>
      <c r="W44" s="10">
        <v>3.4</v>
      </c>
      <c r="X44" s="18">
        <v>6</v>
      </c>
      <c r="Y44" s="18">
        <v>13.8</v>
      </c>
      <c r="Z44" s="12">
        <v>44.3</v>
      </c>
      <c r="AA44" s="9">
        <v>853.6</v>
      </c>
      <c r="AB44" s="148">
        <f t="shared" si="4"/>
        <v>250.71085600000004</v>
      </c>
      <c r="AC44" s="148">
        <v>71.5</v>
      </c>
      <c r="AD44" s="10">
        <v>609.9</v>
      </c>
      <c r="AE44" s="10">
        <v>128.30000000000001</v>
      </c>
      <c r="AF44" s="163">
        <f t="shared" si="5"/>
        <v>53.500000000000007</v>
      </c>
      <c r="AG44" s="10">
        <v>3.5</v>
      </c>
      <c r="AH44" s="18">
        <v>10.4</v>
      </c>
      <c r="AI44" s="11">
        <v>24.1</v>
      </c>
      <c r="AJ44" s="12">
        <v>44.2</v>
      </c>
    </row>
    <row r="45" spans="1:36" ht="15.75" thickBot="1" x14ac:dyDescent="0.3">
      <c r="A45" s="122"/>
      <c r="B45" s="171"/>
      <c r="C45" s="118"/>
      <c r="D45" s="108"/>
      <c r="E45" s="120"/>
      <c r="F45" s="53">
        <v>130</v>
      </c>
      <c r="G45" s="30"/>
      <c r="H45" s="31"/>
      <c r="I45" s="31"/>
      <c r="J45" s="31"/>
      <c r="K45" s="31"/>
      <c r="L45" s="165"/>
      <c r="M45" s="32"/>
      <c r="N45" s="32"/>
      <c r="O45" s="33"/>
      <c r="P45" s="30"/>
      <c r="Q45" s="30"/>
      <c r="R45" s="31"/>
      <c r="S45" s="31"/>
      <c r="T45" s="31"/>
      <c r="U45" s="31"/>
      <c r="V45" s="165"/>
      <c r="W45" s="31"/>
      <c r="X45" s="32"/>
      <c r="Y45" s="32"/>
      <c r="Z45" s="33"/>
      <c r="AA45" s="9">
        <v>827.1</v>
      </c>
      <c r="AB45" s="148">
        <f t="shared" si="4"/>
        <v>242.92754100000002</v>
      </c>
      <c r="AC45" s="148">
        <v>79.900000000000006</v>
      </c>
      <c r="AD45" s="10">
        <v>554.79999999999995</v>
      </c>
      <c r="AE45" s="10">
        <v>138</v>
      </c>
      <c r="AF45" s="163">
        <f t="shared" si="5"/>
        <v>58.888888888888886</v>
      </c>
      <c r="AG45" s="18">
        <v>3</v>
      </c>
      <c r="AH45" s="18">
        <v>10.4</v>
      </c>
      <c r="AI45" s="11">
        <v>24.1</v>
      </c>
      <c r="AJ45" s="12">
        <v>44.7</v>
      </c>
    </row>
    <row r="46" spans="1:36" x14ac:dyDescent="0.25">
      <c r="A46" s="123">
        <v>60</v>
      </c>
      <c r="B46" s="172">
        <f>(A46-32)*5/9</f>
        <v>15.555555555555555</v>
      </c>
      <c r="C46" s="117">
        <v>105</v>
      </c>
      <c r="D46" s="117">
        <v>2.5</v>
      </c>
      <c r="E46" s="119">
        <v>5.9</v>
      </c>
      <c r="F46" s="12">
        <v>60</v>
      </c>
      <c r="G46" s="9">
        <v>1055.5</v>
      </c>
      <c r="H46" s="148">
        <f t="shared" si="0"/>
        <v>310.01090500000004</v>
      </c>
      <c r="I46" s="148">
        <v>43.1</v>
      </c>
      <c r="J46" s="10">
        <v>908.7</v>
      </c>
      <c r="K46" s="10">
        <v>80.099999999999994</v>
      </c>
      <c r="L46" s="163">
        <f t="shared" si="1"/>
        <v>26.722222222222218</v>
      </c>
      <c r="M46" s="10">
        <v>7.2</v>
      </c>
      <c r="N46" s="18">
        <v>2.8</v>
      </c>
      <c r="O46" s="18">
        <v>6.4</v>
      </c>
      <c r="P46" s="12">
        <v>42.8</v>
      </c>
      <c r="Q46" s="30"/>
      <c r="R46" s="31"/>
      <c r="S46" s="31"/>
      <c r="T46" s="31"/>
      <c r="U46" s="31"/>
      <c r="V46" s="165"/>
      <c r="W46" s="31"/>
      <c r="X46" s="32"/>
      <c r="Y46" s="32"/>
      <c r="Z46" s="33"/>
      <c r="AA46" s="30"/>
      <c r="AB46" s="31"/>
      <c r="AC46" s="31"/>
      <c r="AD46" s="31"/>
      <c r="AE46" s="31"/>
      <c r="AF46" s="165"/>
      <c r="AG46" s="31"/>
      <c r="AH46" s="32"/>
      <c r="AI46" s="47"/>
      <c r="AJ46" s="33"/>
    </row>
    <row r="47" spans="1:36" x14ac:dyDescent="0.25">
      <c r="A47" s="115"/>
      <c r="B47" s="168"/>
      <c r="C47" s="107"/>
      <c r="D47" s="107"/>
      <c r="E47" s="110"/>
      <c r="F47" s="12">
        <v>80</v>
      </c>
      <c r="G47" s="9">
        <v>1007.5</v>
      </c>
      <c r="H47" s="148">
        <f t="shared" si="0"/>
        <v>295.91282500000005</v>
      </c>
      <c r="I47" s="148">
        <v>51.8</v>
      </c>
      <c r="J47" s="10">
        <v>831.1</v>
      </c>
      <c r="K47" s="10">
        <v>99.3</v>
      </c>
      <c r="L47" s="163">
        <f t="shared" si="1"/>
        <v>37.388888888888886</v>
      </c>
      <c r="M47" s="10">
        <v>5.7</v>
      </c>
      <c r="N47" s="18">
        <v>2.8</v>
      </c>
      <c r="O47" s="18">
        <v>6.4</v>
      </c>
      <c r="P47" s="12">
        <v>44.2</v>
      </c>
      <c r="Q47" s="9">
        <v>1020.9</v>
      </c>
      <c r="R47" s="148">
        <f t="shared" si="2"/>
        <v>299.84853900000002</v>
      </c>
      <c r="S47" s="148">
        <v>49.1</v>
      </c>
      <c r="T47" s="10">
        <v>853.7</v>
      </c>
      <c r="U47" s="10">
        <v>93</v>
      </c>
      <c r="V47" s="163">
        <f t="shared" si="3"/>
        <v>33.888888888888886</v>
      </c>
      <c r="W47" s="10">
        <v>6.1</v>
      </c>
      <c r="X47" s="18">
        <v>6</v>
      </c>
      <c r="Y47" s="18">
        <v>13.8</v>
      </c>
      <c r="Z47" s="12">
        <v>43.8</v>
      </c>
      <c r="AA47" s="9">
        <v>1027.7</v>
      </c>
      <c r="AB47" s="148">
        <f t="shared" si="4"/>
        <v>301.84576700000002</v>
      </c>
      <c r="AC47" s="148">
        <v>47.8</v>
      </c>
      <c r="AD47" s="10">
        <v>864.9</v>
      </c>
      <c r="AE47" s="10">
        <v>89.8</v>
      </c>
      <c r="AF47" s="163">
        <f t="shared" si="5"/>
        <v>32.111111111111114</v>
      </c>
      <c r="AG47" s="10">
        <v>6.3</v>
      </c>
      <c r="AH47" s="18">
        <v>10.4</v>
      </c>
      <c r="AI47" s="11">
        <v>24.1</v>
      </c>
      <c r="AJ47" s="12">
        <v>43.6</v>
      </c>
    </row>
    <row r="48" spans="1:36" x14ac:dyDescent="0.25">
      <c r="A48" s="115"/>
      <c r="B48" s="168"/>
      <c r="C48" s="107"/>
      <c r="D48" s="107"/>
      <c r="E48" s="110"/>
      <c r="F48" s="12">
        <v>100</v>
      </c>
      <c r="G48" s="9">
        <v>962.7</v>
      </c>
      <c r="H48" s="148">
        <f t="shared" si="0"/>
        <v>282.75461700000005</v>
      </c>
      <c r="I48" s="148">
        <v>63.6</v>
      </c>
      <c r="J48" s="10">
        <v>745.8</v>
      </c>
      <c r="K48" s="10">
        <v>118.6</v>
      </c>
      <c r="L48" s="163">
        <f t="shared" si="1"/>
        <v>48.111111111111114</v>
      </c>
      <c r="M48" s="10">
        <v>4.4000000000000004</v>
      </c>
      <c r="N48" s="18">
        <v>2.8</v>
      </c>
      <c r="O48" s="18">
        <v>6.4</v>
      </c>
      <c r="P48" s="12">
        <v>45.8</v>
      </c>
      <c r="Q48" s="9">
        <v>975.7</v>
      </c>
      <c r="R48" s="148">
        <f t="shared" si="2"/>
        <v>286.57284700000002</v>
      </c>
      <c r="S48" s="148">
        <v>60.2</v>
      </c>
      <c r="T48" s="10">
        <v>770.6</v>
      </c>
      <c r="U48" s="10">
        <v>112.5</v>
      </c>
      <c r="V48" s="163">
        <f t="shared" si="3"/>
        <v>44.722222222222221</v>
      </c>
      <c r="W48" s="10">
        <v>4.8</v>
      </c>
      <c r="X48" s="18">
        <v>6</v>
      </c>
      <c r="Y48" s="18">
        <v>13.8</v>
      </c>
      <c r="Z48" s="12">
        <v>45.4</v>
      </c>
      <c r="AA48" s="9">
        <v>982.2</v>
      </c>
      <c r="AB48" s="148">
        <f t="shared" si="4"/>
        <v>288.48196200000007</v>
      </c>
      <c r="AC48" s="148">
        <v>58.5</v>
      </c>
      <c r="AD48" s="10">
        <v>782.9</v>
      </c>
      <c r="AE48" s="10">
        <v>109.5</v>
      </c>
      <c r="AF48" s="163">
        <f t="shared" si="5"/>
        <v>43.055555555555557</v>
      </c>
      <c r="AG48" s="10">
        <v>4.9000000000000004</v>
      </c>
      <c r="AH48" s="18">
        <v>10.4</v>
      </c>
      <c r="AI48" s="11">
        <v>24.1</v>
      </c>
      <c r="AJ48" s="12">
        <v>45.2</v>
      </c>
    </row>
    <row r="49" spans="1:36" x14ac:dyDescent="0.25">
      <c r="A49" s="115"/>
      <c r="B49" s="168"/>
      <c r="C49" s="107"/>
      <c r="D49" s="107"/>
      <c r="E49" s="110"/>
      <c r="F49" s="12">
        <v>120</v>
      </c>
      <c r="G49" s="9">
        <v>911.3</v>
      </c>
      <c r="H49" s="148">
        <f t="shared" si="0"/>
        <v>267.65792299999998</v>
      </c>
      <c r="I49" s="148">
        <v>78.900000000000006</v>
      </c>
      <c r="J49" s="10">
        <v>642.5</v>
      </c>
      <c r="K49" s="10">
        <v>137.69999999999999</v>
      </c>
      <c r="L49" s="163">
        <f t="shared" si="1"/>
        <v>58.722222222222221</v>
      </c>
      <c r="M49" s="10">
        <v>3.4</v>
      </c>
      <c r="N49" s="18">
        <v>2.8</v>
      </c>
      <c r="O49" s="18">
        <v>6.4</v>
      </c>
      <c r="P49" s="12">
        <v>47.8</v>
      </c>
      <c r="Q49" s="9">
        <v>925</v>
      </c>
      <c r="R49" s="148">
        <f t="shared" si="2"/>
        <v>271.68175000000002</v>
      </c>
      <c r="S49" s="148">
        <v>74.7</v>
      </c>
      <c r="T49" s="10">
        <v>670.5</v>
      </c>
      <c r="U49" s="10">
        <v>131.9</v>
      </c>
      <c r="V49" s="163">
        <f t="shared" si="3"/>
        <v>55.5</v>
      </c>
      <c r="W49" s="10">
        <v>3.6</v>
      </c>
      <c r="X49" s="18">
        <v>6</v>
      </c>
      <c r="Y49" s="18">
        <v>13.8</v>
      </c>
      <c r="Z49" s="12">
        <v>47.3</v>
      </c>
      <c r="AA49" s="9">
        <v>931.8</v>
      </c>
      <c r="AB49" s="148">
        <f t="shared" si="4"/>
        <v>273.67897800000003</v>
      </c>
      <c r="AC49" s="148">
        <v>72.599999999999994</v>
      </c>
      <c r="AD49" s="10">
        <v>684.3</v>
      </c>
      <c r="AE49" s="10">
        <v>129</v>
      </c>
      <c r="AF49" s="163">
        <f t="shared" si="5"/>
        <v>53.888888888888886</v>
      </c>
      <c r="AG49" s="10">
        <v>3.8</v>
      </c>
      <c r="AH49" s="18">
        <v>10.4</v>
      </c>
      <c r="AI49" s="11">
        <v>24.1</v>
      </c>
      <c r="AJ49" s="12">
        <v>47</v>
      </c>
    </row>
    <row r="50" spans="1:36" x14ac:dyDescent="0.25">
      <c r="A50" s="115"/>
      <c r="B50" s="168"/>
      <c r="C50" s="118"/>
      <c r="D50" s="118"/>
      <c r="E50" s="120"/>
      <c r="F50" s="12">
        <v>130</v>
      </c>
      <c r="G50" s="30"/>
      <c r="H50" s="31"/>
      <c r="I50" s="31"/>
      <c r="J50" s="31"/>
      <c r="K50" s="31"/>
      <c r="L50" s="165"/>
      <c r="M50" s="31"/>
      <c r="N50" s="32"/>
      <c r="O50" s="32"/>
      <c r="P50" s="33"/>
      <c r="Q50" s="30"/>
      <c r="R50" s="31"/>
      <c r="S50" s="31"/>
      <c r="T50" s="31"/>
      <c r="U50" s="31"/>
      <c r="V50" s="165"/>
      <c r="W50" s="31"/>
      <c r="X50" s="32"/>
      <c r="Y50" s="32"/>
      <c r="Z50" s="33"/>
      <c r="AA50" s="9">
        <v>904.1</v>
      </c>
      <c r="AB50" s="148">
        <f t="shared" si="4"/>
        <v>265.54321100000004</v>
      </c>
      <c r="AC50" s="148">
        <v>81.099999999999994</v>
      </c>
      <c r="AD50" s="10">
        <v>627.79999999999995</v>
      </c>
      <c r="AE50" s="10">
        <v>138.80000000000001</v>
      </c>
      <c r="AF50" s="163">
        <f t="shared" si="5"/>
        <v>59.333333333333336</v>
      </c>
      <c r="AG50" s="10">
        <v>3.3</v>
      </c>
      <c r="AH50" s="18">
        <v>10.4</v>
      </c>
      <c r="AI50" s="18">
        <v>24.1</v>
      </c>
      <c r="AJ50" s="12">
        <v>48.1</v>
      </c>
    </row>
    <row r="51" spans="1:36" x14ac:dyDescent="0.25">
      <c r="A51" s="115"/>
      <c r="B51" s="168"/>
      <c r="C51" s="106">
        <v>158</v>
      </c>
      <c r="D51" s="106">
        <v>5.5</v>
      </c>
      <c r="E51" s="109">
        <v>12.8</v>
      </c>
      <c r="F51" s="12">
        <v>60</v>
      </c>
      <c r="G51" s="9">
        <v>1108.8</v>
      </c>
      <c r="H51" s="148">
        <f t="shared" si="0"/>
        <v>325.66564800000003</v>
      </c>
      <c r="I51" s="148">
        <v>44</v>
      </c>
      <c r="J51" s="10">
        <v>959.1</v>
      </c>
      <c r="K51" s="10">
        <v>81.2</v>
      </c>
      <c r="L51" s="163">
        <f t="shared" si="1"/>
        <v>27.333333333333332</v>
      </c>
      <c r="M51" s="10">
        <v>7.4</v>
      </c>
      <c r="N51" s="18">
        <v>2.8</v>
      </c>
      <c r="O51" s="18">
        <v>6.4</v>
      </c>
      <c r="P51" s="12">
        <v>47.9</v>
      </c>
      <c r="Q51" s="30"/>
      <c r="R51" s="31"/>
      <c r="S51" s="31"/>
      <c r="T51" s="31"/>
      <c r="U51" s="31"/>
      <c r="V51" s="165"/>
      <c r="W51" s="31"/>
      <c r="X51" s="32"/>
      <c r="Y51" s="32"/>
      <c r="Z51" s="33"/>
      <c r="AA51" s="30"/>
      <c r="AB51" s="31"/>
      <c r="AC51" s="31"/>
      <c r="AD51" s="31"/>
      <c r="AE51" s="31"/>
      <c r="AF51" s="165"/>
      <c r="AG51" s="31"/>
      <c r="AH51" s="32"/>
      <c r="AI51" s="47"/>
      <c r="AJ51" s="33"/>
    </row>
    <row r="52" spans="1:36" x14ac:dyDescent="0.25">
      <c r="A52" s="115"/>
      <c r="B52" s="168"/>
      <c r="C52" s="107"/>
      <c r="D52" s="107"/>
      <c r="E52" s="110"/>
      <c r="F52" s="12">
        <v>80</v>
      </c>
      <c r="G52" s="9">
        <v>1050.5</v>
      </c>
      <c r="H52" s="148">
        <f t="shared" si="0"/>
        <v>308.54235500000004</v>
      </c>
      <c r="I52" s="148">
        <v>52.6</v>
      </c>
      <c r="J52" s="10">
        <v>871.5</v>
      </c>
      <c r="K52" s="10">
        <v>100.2</v>
      </c>
      <c r="L52" s="163">
        <f t="shared" si="1"/>
        <v>37.888888888888886</v>
      </c>
      <c r="M52" s="10">
        <v>5.9</v>
      </c>
      <c r="N52" s="18">
        <v>2.8</v>
      </c>
      <c r="O52" s="18">
        <v>6.4</v>
      </c>
      <c r="P52" s="12">
        <v>49</v>
      </c>
      <c r="Q52" s="9">
        <v>1067.5</v>
      </c>
      <c r="R52" s="148">
        <f t="shared" si="2"/>
        <v>313.53542500000003</v>
      </c>
      <c r="S52" s="148">
        <v>49.8</v>
      </c>
      <c r="T52" s="10">
        <v>898</v>
      </c>
      <c r="U52" s="10">
        <v>93.6</v>
      </c>
      <c r="V52" s="163">
        <f t="shared" si="3"/>
        <v>34.222222222222221</v>
      </c>
      <c r="W52" s="10">
        <v>6.3</v>
      </c>
      <c r="X52" s="18">
        <v>6</v>
      </c>
      <c r="Y52" s="18">
        <v>13.8</v>
      </c>
      <c r="Z52" s="12">
        <v>48.6</v>
      </c>
      <c r="AA52" s="9">
        <v>1076.0999999999999</v>
      </c>
      <c r="AB52" s="148">
        <f t="shared" si="4"/>
        <v>316.061331</v>
      </c>
      <c r="AC52" s="148">
        <v>48.4</v>
      </c>
      <c r="AD52" s="10">
        <v>911.1</v>
      </c>
      <c r="AE52" s="10">
        <v>90.3</v>
      </c>
      <c r="AF52" s="163">
        <f t="shared" si="5"/>
        <v>32.388888888888886</v>
      </c>
      <c r="AG52" s="10">
        <v>6.5</v>
      </c>
      <c r="AH52" s="18">
        <v>10.4</v>
      </c>
      <c r="AI52" s="11">
        <v>24.1</v>
      </c>
      <c r="AJ52" s="12">
        <v>48.5</v>
      </c>
    </row>
    <row r="53" spans="1:36" x14ac:dyDescent="0.25">
      <c r="A53" s="115"/>
      <c r="B53" s="168"/>
      <c r="C53" s="107"/>
      <c r="D53" s="107"/>
      <c r="E53" s="110"/>
      <c r="F53" s="12">
        <v>100</v>
      </c>
      <c r="G53" s="9">
        <v>996.3</v>
      </c>
      <c r="H53" s="148">
        <f t="shared" si="0"/>
        <v>292.62327300000004</v>
      </c>
      <c r="I53" s="148">
        <v>64.3</v>
      </c>
      <c r="J53" s="10">
        <v>777.2</v>
      </c>
      <c r="K53" s="10">
        <v>119.2</v>
      </c>
      <c r="L53" s="163">
        <f t="shared" si="1"/>
        <v>48.444444444444443</v>
      </c>
      <c r="M53" s="10">
        <v>4.5</v>
      </c>
      <c r="N53" s="18">
        <v>2.8</v>
      </c>
      <c r="O53" s="18">
        <v>6.4</v>
      </c>
      <c r="P53" s="12">
        <v>50.2</v>
      </c>
      <c r="Q53" s="9">
        <v>1012.4</v>
      </c>
      <c r="R53" s="148">
        <f t="shared" si="2"/>
        <v>297.35200400000002</v>
      </c>
      <c r="S53" s="148">
        <v>60.7</v>
      </c>
      <c r="T53" s="10">
        <v>805.5</v>
      </c>
      <c r="U53" s="10">
        <v>113</v>
      </c>
      <c r="V53" s="163">
        <f t="shared" si="3"/>
        <v>45</v>
      </c>
      <c r="W53" s="10">
        <v>4.9000000000000004</v>
      </c>
      <c r="X53" s="18">
        <v>6</v>
      </c>
      <c r="Y53" s="18">
        <v>13.8</v>
      </c>
      <c r="Z53" s="12">
        <v>49.8</v>
      </c>
      <c r="AA53" s="9">
        <v>1020.7</v>
      </c>
      <c r="AB53" s="148">
        <f t="shared" si="4"/>
        <v>299.78979700000002</v>
      </c>
      <c r="AC53" s="148">
        <v>59</v>
      </c>
      <c r="AD53" s="10">
        <v>819.6</v>
      </c>
      <c r="AE53" s="10">
        <v>109.8</v>
      </c>
      <c r="AF53" s="163">
        <f t="shared" si="5"/>
        <v>43.222222222222221</v>
      </c>
      <c r="AG53" s="10">
        <v>5.0999999999999996</v>
      </c>
      <c r="AH53" s="18">
        <v>10.4</v>
      </c>
      <c r="AI53" s="11">
        <v>24.1</v>
      </c>
      <c r="AJ53" s="12">
        <v>49.6</v>
      </c>
    </row>
    <row r="54" spans="1:36" x14ac:dyDescent="0.25">
      <c r="A54" s="115"/>
      <c r="B54" s="168"/>
      <c r="C54" s="107"/>
      <c r="D54" s="107"/>
      <c r="E54" s="110"/>
      <c r="F54" s="12">
        <v>120</v>
      </c>
      <c r="G54" s="9">
        <v>935.5</v>
      </c>
      <c r="H54" s="148">
        <f t="shared" si="0"/>
        <v>274.76570500000003</v>
      </c>
      <c r="I54" s="148">
        <v>79.400000000000006</v>
      </c>
      <c r="J54" s="10">
        <v>664.7</v>
      </c>
      <c r="K54" s="10">
        <v>138.1</v>
      </c>
      <c r="L54" s="163">
        <f t="shared" si="1"/>
        <v>58.944444444444443</v>
      </c>
      <c r="M54" s="10">
        <v>3.5</v>
      </c>
      <c r="N54" s="18">
        <v>2.8</v>
      </c>
      <c r="O54" s="18">
        <v>6.4</v>
      </c>
      <c r="P54" s="12">
        <v>51.6</v>
      </c>
      <c r="Q54" s="9">
        <v>952</v>
      </c>
      <c r="R54" s="148">
        <f t="shared" si="2"/>
        <v>279.61192</v>
      </c>
      <c r="S54" s="148">
        <v>75.099999999999994</v>
      </c>
      <c r="T54" s="10">
        <v>695.9</v>
      </c>
      <c r="U54" s="10">
        <v>132.30000000000001</v>
      </c>
      <c r="V54" s="163">
        <f t="shared" si="3"/>
        <v>55.722222222222229</v>
      </c>
      <c r="W54" s="10">
        <v>3.7</v>
      </c>
      <c r="X54" s="18">
        <v>6</v>
      </c>
      <c r="Y54" s="18">
        <v>13.8</v>
      </c>
      <c r="Z54" s="12">
        <v>51.2</v>
      </c>
      <c r="AA54" s="9">
        <v>960.2</v>
      </c>
      <c r="AB54" s="148">
        <f t="shared" si="4"/>
        <v>282.02034200000003</v>
      </c>
      <c r="AC54" s="148">
        <v>73</v>
      </c>
      <c r="AD54" s="10">
        <v>711.3</v>
      </c>
      <c r="AE54" s="10">
        <v>129.30000000000001</v>
      </c>
      <c r="AF54" s="163">
        <f t="shared" si="5"/>
        <v>54.055555555555564</v>
      </c>
      <c r="AG54" s="10">
        <v>3.9</v>
      </c>
      <c r="AH54" s="18">
        <v>10.4</v>
      </c>
      <c r="AI54" s="11">
        <v>24.1</v>
      </c>
      <c r="AJ54" s="12">
        <v>51</v>
      </c>
    </row>
    <row r="55" spans="1:36" x14ac:dyDescent="0.25">
      <c r="A55" s="115"/>
      <c r="B55" s="168"/>
      <c r="C55" s="118"/>
      <c r="D55" s="118"/>
      <c r="E55" s="120"/>
      <c r="F55" s="12">
        <v>130</v>
      </c>
      <c r="G55" s="30">
        <v>901</v>
      </c>
      <c r="H55" s="31"/>
      <c r="I55" s="31"/>
      <c r="J55" s="31">
        <v>599.79999999999995</v>
      </c>
      <c r="K55" s="31">
        <v>147.5</v>
      </c>
      <c r="L55" s="165"/>
      <c r="M55" s="31">
        <v>3</v>
      </c>
      <c r="N55" s="32">
        <v>2.8</v>
      </c>
      <c r="O55" s="32">
        <v>6.4</v>
      </c>
      <c r="P55" s="33">
        <v>52.4</v>
      </c>
      <c r="Q55" s="30">
        <v>919</v>
      </c>
      <c r="R55" s="31"/>
      <c r="S55" s="31"/>
      <c r="T55" s="31">
        <v>633.5</v>
      </c>
      <c r="U55" s="31">
        <v>141.9</v>
      </c>
      <c r="V55" s="165"/>
      <c r="W55" s="31">
        <v>3.2</v>
      </c>
      <c r="X55" s="32">
        <v>6</v>
      </c>
      <c r="Y55" s="32">
        <v>13.8</v>
      </c>
      <c r="Z55" s="33">
        <v>52</v>
      </c>
      <c r="AA55" s="9">
        <v>927.7</v>
      </c>
      <c r="AB55" s="148">
        <f t="shared" si="4"/>
        <v>272.47476700000004</v>
      </c>
      <c r="AC55" s="148">
        <v>81.5</v>
      </c>
      <c r="AD55" s="10">
        <v>650.1</v>
      </c>
      <c r="AE55" s="10">
        <v>139</v>
      </c>
      <c r="AF55" s="163">
        <f t="shared" si="5"/>
        <v>59.444444444444443</v>
      </c>
      <c r="AG55" s="10">
        <v>3.3</v>
      </c>
      <c r="AH55" s="18">
        <v>10.4</v>
      </c>
      <c r="AI55" s="18">
        <v>24.1</v>
      </c>
      <c r="AJ55" s="12">
        <v>51.8</v>
      </c>
    </row>
    <row r="56" spans="1:36" x14ac:dyDescent="0.25">
      <c r="A56" s="115"/>
      <c r="B56" s="168"/>
      <c r="C56" s="106">
        <v>210</v>
      </c>
      <c r="D56" s="106">
        <v>9.6</v>
      </c>
      <c r="E56" s="109">
        <v>22.2</v>
      </c>
      <c r="F56" s="12">
        <v>60</v>
      </c>
      <c r="G56" s="9">
        <v>1134.8</v>
      </c>
      <c r="H56" s="148">
        <f t="shared" si="0"/>
        <v>333.30210800000003</v>
      </c>
      <c r="I56" s="148">
        <v>44.4</v>
      </c>
      <c r="J56" s="10">
        <v>983.6</v>
      </c>
      <c r="K56" s="10">
        <v>81.7</v>
      </c>
      <c r="L56" s="163">
        <f t="shared" si="1"/>
        <v>27.611111111111111</v>
      </c>
      <c r="M56" s="10">
        <v>7.5</v>
      </c>
      <c r="N56" s="18">
        <v>2.8</v>
      </c>
      <c r="O56" s="18">
        <v>6.4</v>
      </c>
      <c r="P56" s="12">
        <v>50.7</v>
      </c>
      <c r="Q56" s="30"/>
      <c r="R56" s="31"/>
      <c r="S56" s="31"/>
      <c r="T56" s="31"/>
      <c r="U56" s="31"/>
      <c r="V56" s="165"/>
      <c r="W56" s="31"/>
      <c r="X56" s="32"/>
      <c r="Y56" s="32"/>
      <c r="Z56" s="33"/>
      <c r="AA56" s="30"/>
      <c r="AB56" s="31"/>
      <c r="AC56" s="31"/>
      <c r="AD56" s="31"/>
      <c r="AE56" s="31"/>
      <c r="AF56" s="165"/>
      <c r="AG56" s="31"/>
      <c r="AH56" s="32"/>
      <c r="AI56" s="47"/>
      <c r="AJ56" s="33"/>
    </row>
    <row r="57" spans="1:36" x14ac:dyDescent="0.25">
      <c r="A57" s="115"/>
      <c r="B57" s="168"/>
      <c r="C57" s="107"/>
      <c r="D57" s="107"/>
      <c r="E57" s="110"/>
      <c r="F57" s="12">
        <v>80</v>
      </c>
      <c r="G57" s="9">
        <v>1071.2</v>
      </c>
      <c r="H57" s="148">
        <f t="shared" si="0"/>
        <v>314.62215200000003</v>
      </c>
      <c r="I57" s="148">
        <v>52.9</v>
      </c>
      <c r="J57" s="10">
        <v>890.9</v>
      </c>
      <c r="K57" s="10">
        <v>100.6</v>
      </c>
      <c r="L57" s="163">
        <f t="shared" si="1"/>
        <v>38.111111111111114</v>
      </c>
      <c r="M57" s="10">
        <v>5.9</v>
      </c>
      <c r="N57" s="18">
        <v>2.8</v>
      </c>
      <c r="O57" s="18">
        <v>6.4</v>
      </c>
      <c r="P57" s="12">
        <v>51.5</v>
      </c>
      <c r="Q57" s="9">
        <v>1090.0999999999999</v>
      </c>
      <c r="R57" s="148">
        <f t="shared" si="2"/>
        <v>320.173271</v>
      </c>
      <c r="S57" s="148">
        <v>50.1</v>
      </c>
      <c r="T57" s="10">
        <v>919.4</v>
      </c>
      <c r="U57" s="10">
        <v>93.9</v>
      </c>
      <c r="V57" s="163">
        <f t="shared" si="3"/>
        <v>34.388888888888886</v>
      </c>
      <c r="W57" s="10">
        <v>6.4</v>
      </c>
      <c r="X57" s="18">
        <v>6</v>
      </c>
      <c r="Y57" s="18">
        <v>13.8</v>
      </c>
      <c r="Z57" s="12">
        <v>51.3</v>
      </c>
      <c r="AA57" s="9">
        <v>1099.7</v>
      </c>
      <c r="AB57" s="148">
        <f t="shared" si="4"/>
        <v>322.99288700000005</v>
      </c>
      <c r="AC57" s="148">
        <v>48.8</v>
      </c>
      <c r="AD57" s="10">
        <v>933.7</v>
      </c>
      <c r="AE57" s="10">
        <v>90.5</v>
      </c>
      <c r="AF57" s="163">
        <f t="shared" si="5"/>
        <v>32.5</v>
      </c>
      <c r="AG57" s="10">
        <v>6.6</v>
      </c>
      <c r="AH57" s="18">
        <v>10.4</v>
      </c>
      <c r="AI57" s="11">
        <v>24.1</v>
      </c>
      <c r="AJ57" s="12">
        <v>51.1</v>
      </c>
    </row>
    <row r="58" spans="1:36" x14ac:dyDescent="0.25">
      <c r="A58" s="115"/>
      <c r="B58" s="168"/>
      <c r="C58" s="107"/>
      <c r="D58" s="107"/>
      <c r="E58" s="110"/>
      <c r="F58" s="12">
        <v>100</v>
      </c>
      <c r="G58" s="9">
        <v>1012.4</v>
      </c>
      <c r="H58" s="148">
        <f t="shared" si="0"/>
        <v>297.35200400000002</v>
      </c>
      <c r="I58" s="148">
        <v>64.599999999999994</v>
      </c>
      <c r="J58" s="10">
        <v>792.1</v>
      </c>
      <c r="K58" s="10">
        <v>119.5</v>
      </c>
      <c r="L58" s="163">
        <f t="shared" si="1"/>
        <v>48.611111111111114</v>
      </c>
      <c r="M58" s="10">
        <v>4.5999999999999996</v>
      </c>
      <c r="N58" s="18">
        <v>2.8</v>
      </c>
      <c r="O58" s="18">
        <v>6.4</v>
      </c>
      <c r="P58" s="12">
        <v>52.5</v>
      </c>
      <c r="Q58" s="9">
        <v>1030.0999999999999</v>
      </c>
      <c r="R58" s="148">
        <f t="shared" si="2"/>
        <v>302.55067100000002</v>
      </c>
      <c r="S58" s="148">
        <v>61</v>
      </c>
      <c r="T58" s="10">
        <v>822.2</v>
      </c>
      <c r="U58" s="10">
        <v>113.2</v>
      </c>
      <c r="V58" s="163">
        <f t="shared" si="3"/>
        <v>45.111111111111114</v>
      </c>
      <c r="W58" s="10">
        <v>5</v>
      </c>
      <c r="X58" s="18">
        <v>6</v>
      </c>
      <c r="Y58" s="18">
        <v>13.8</v>
      </c>
      <c r="Z58" s="12">
        <v>52.2</v>
      </c>
      <c r="AA58" s="9">
        <v>1039.2</v>
      </c>
      <c r="AB58" s="148">
        <f t="shared" si="4"/>
        <v>305.22343200000006</v>
      </c>
      <c r="AC58" s="148">
        <v>59.3</v>
      </c>
      <c r="AD58" s="10">
        <v>837.3</v>
      </c>
      <c r="AE58" s="10">
        <v>110</v>
      </c>
      <c r="AF58" s="163">
        <f t="shared" si="5"/>
        <v>43.333333333333336</v>
      </c>
      <c r="AG58" s="10">
        <v>5.0999999999999996</v>
      </c>
      <c r="AH58" s="18">
        <v>10.4</v>
      </c>
      <c r="AI58" s="11">
        <v>24.1</v>
      </c>
      <c r="AJ58" s="12">
        <v>52.1</v>
      </c>
    </row>
    <row r="59" spans="1:36" x14ac:dyDescent="0.25">
      <c r="A59" s="115"/>
      <c r="B59" s="168"/>
      <c r="C59" s="107"/>
      <c r="D59" s="107"/>
      <c r="E59" s="110"/>
      <c r="F59" s="12">
        <v>120</v>
      </c>
      <c r="G59" s="9">
        <v>946.9</v>
      </c>
      <c r="H59" s="148">
        <f t="shared" si="0"/>
        <v>278.11399900000004</v>
      </c>
      <c r="I59" s="148">
        <v>79.7</v>
      </c>
      <c r="J59" s="10">
        <v>675.2</v>
      </c>
      <c r="K59" s="10">
        <v>138.4</v>
      </c>
      <c r="L59" s="163">
        <f t="shared" si="1"/>
        <v>59.111111111111114</v>
      </c>
      <c r="M59" s="10">
        <v>3.5</v>
      </c>
      <c r="N59" s="18">
        <v>2.8</v>
      </c>
      <c r="O59" s="18">
        <v>6.4</v>
      </c>
      <c r="P59" s="12">
        <v>53.6</v>
      </c>
      <c r="Q59" s="9">
        <v>964.9</v>
      </c>
      <c r="R59" s="148">
        <f t="shared" si="2"/>
        <v>283.400779</v>
      </c>
      <c r="S59" s="148">
        <v>75.400000000000006</v>
      </c>
      <c r="T59" s="10">
        <v>708</v>
      </c>
      <c r="U59" s="10">
        <v>132.5</v>
      </c>
      <c r="V59" s="163">
        <f t="shared" si="3"/>
        <v>55.833333333333336</v>
      </c>
      <c r="W59" s="10">
        <v>3.8</v>
      </c>
      <c r="X59" s="18">
        <v>6</v>
      </c>
      <c r="Y59" s="18">
        <v>13.8</v>
      </c>
      <c r="Z59" s="12">
        <v>53.3</v>
      </c>
      <c r="AA59" s="9">
        <v>973.9</v>
      </c>
      <c r="AB59" s="148">
        <f t="shared" si="4"/>
        <v>286.04416900000001</v>
      </c>
      <c r="AC59" s="148">
        <v>73.2</v>
      </c>
      <c r="AD59" s="10">
        <v>724.2</v>
      </c>
      <c r="AE59" s="10">
        <v>129.4</v>
      </c>
      <c r="AF59" s="163">
        <f t="shared" si="5"/>
        <v>54.111111111111114</v>
      </c>
      <c r="AG59" s="10">
        <v>3.9</v>
      </c>
      <c r="AH59" s="18">
        <v>10.4</v>
      </c>
      <c r="AI59" s="11">
        <v>24.1</v>
      </c>
      <c r="AJ59" s="12">
        <v>53.1</v>
      </c>
    </row>
    <row r="60" spans="1:36" x14ac:dyDescent="0.25">
      <c r="A60" s="122"/>
      <c r="B60" s="171"/>
      <c r="C60" s="118"/>
      <c r="D60" s="118"/>
      <c r="E60" s="120"/>
      <c r="F60" s="12">
        <v>130</v>
      </c>
      <c r="G60" s="30">
        <v>910.2</v>
      </c>
      <c r="H60" s="31"/>
      <c r="I60" s="31"/>
      <c r="J60" s="31">
        <v>608.1</v>
      </c>
      <c r="K60" s="31">
        <v>147.69999999999999</v>
      </c>
      <c r="L60" s="165"/>
      <c r="M60" s="31">
        <v>3</v>
      </c>
      <c r="N60" s="32">
        <v>2.8</v>
      </c>
      <c r="O60" s="32">
        <v>6.4</v>
      </c>
      <c r="P60" s="33">
        <v>54.2</v>
      </c>
      <c r="Q60" s="30">
        <v>929.5</v>
      </c>
      <c r="R60" s="31"/>
      <c r="S60" s="31"/>
      <c r="T60" s="31">
        <v>643.4</v>
      </c>
      <c r="U60" s="31">
        <v>142</v>
      </c>
      <c r="V60" s="165"/>
      <c r="W60" s="31">
        <v>3.2</v>
      </c>
      <c r="X60" s="32">
        <v>6</v>
      </c>
      <c r="Y60" s="32">
        <v>13.8</v>
      </c>
      <c r="Z60" s="33">
        <v>53.9</v>
      </c>
      <c r="AA60" s="9">
        <v>939</v>
      </c>
      <c r="AB60" s="148">
        <f t="shared" si="4"/>
        <v>275.79369000000003</v>
      </c>
      <c r="AC60" s="148">
        <v>81.599999999999994</v>
      </c>
      <c r="AD60" s="10">
        <v>660.7</v>
      </c>
      <c r="AE60" s="10">
        <v>139.1</v>
      </c>
      <c r="AF60" s="163">
        <f t="shared" si="5"/>
        <v>59.5</v>
      </c>
      <c r="AG60" s="10">
        <v>3.4</v>
      </c>
      <c r="AH60" s="18">
        <v>10.4</v>
      </c>
      <c r="AI60" s="18">
        <v>24.1</v>
      </c>
      <c r="AJ60" s="12">
        <v>53.7</v>
      </c>
    </row>
    <row r="61" spans="1:36" x14ac:dyDescent="0.25">
      <c r="A61" s="123">
        <v>70</v>
      </c>
      <c r="B61" s="172">
        <f>(A61-32)*5/9</f>
        <v>21.111111111111111</v>
      </c>
      <c r="C61" s="106">
        <v>105</v>
      </c>
      <c r="D61" s="106">
        <v>2.5</v>
      </c>
      <c r="E61" s="109">
        <v>5.9</v>
      </c>
      <c r="F61" s="12">
        <v>60</v>
      </c>
      <c r="G61" s="9">
        <v>1195.4000000000001</v>
      </c>
      <c r="H61" s="148">
        <f t="shared" si="0"/>
        <v>351.10093400000005</v>
      </c>
      <c r="I61" s="148">
        <v>45.4</v>
      </c>
      <c r="J61" s="10">
        <v>1040.7</v>
      </c>
      <c r="K61" s="10">
        <v>82.8</v>
      </c>
      <c r="L61" s="163">
        <f t="shared" si="1"/>
        <v>28.222222222222221</v>
      </c>
      <c r="M61" s="10">
        <v>7.7</v>
      </c>
      <c r="N61" s="18">
        <v>2.8</v>
      </c>
      <c r="O61" s="18">
        <v>6.4</v>
      </c>
      <c r="P61" s="12">
        <v>50.2</v>
      </c>
      <c r="Q61" s="9">
        <v>1213.7</v>
      </c>
      <c r="R61" s="148">
        <f t="shared" si="2"/>
        <v>356.47582700000004</v>
      </c>
      <c r="S61" s="148">
        <v>43.2</v>
      </c>
      <c r="T61" s="10">
        <v>1066.7</v>
      </c>
      <c r="U61" s="10">
        <v>75.400000000000006</v>
      </c>
      <c r="V61" s="163">
        <f t="shared" si="3"/>
        <v>24.111111111111114</v>
      </c>
      <c r="W61" s="10">
        <v>8.1999999999999993</v>
      </c>
      <c r="X61" s="18">
        <v>6</v>
      </c>
      <c r="Y61" s="18">
        <v>13.8</v>
      </c>
      <c r="Z61" s="12">
        <v>49.7</v>
      </c>
      <c r="AA61" s="30">
        <v>1222.9000000000001</v>
      </c>
      <c r="AB61" s="31"/>
      <c r="AC61" s="31"/>
      <c r="AD61" s="31">
        <v>1079.4000000000001</v>
      </c>
      <c r="AE61" s="31">
        <v>71.7</v>
      </c>
      <c r="AF61" s="165"/>
      <c r="AG61" s="31">
        <v>8.5</v>
      </c>
      <c r="AH61" s="32">
        <v>10.4</v>
      </c>
      <c r="AI61" s="47">
        <v>24.1</v>
      </c>
      <c r="AJ61" s="33">
        <v>49.5</v>
      </c>
    </row>
    <row r="62" spans="1:36" x14ac:dyDescent="0.25">
      <c r="A62" s="115"/>
      <c r="B62" s="168"/>
      <c r="C62" s="107"/>
      <c r="D62" s="107"/>
      <c r="E62" s="110"/>
      <c r="F62" s="12">
        <v>80</v>
      </c>
      <c r="G62" s="9">
        <v>1137.8</v>
      </c>
      <c r="H62" s="148">
        <f t="shared" si="0"/>
        <v>334.18323800000002</v>
      </c>
      <c r="I62" s="148">
        <v>54.1</v>
      </c>
      <c r="J62" s="10">
        <v>953.4</v>
      </c>
      <c r="K62" s="10">
        <v>101.9</v>
      </c>
      <c r="L62" s="163">
        <f t="shared" si="1"/>
        <v>38.833333333333336</v>
      </c>
      <c r="M62" s="10">
        <v>6.2</v>
      </c>
      <c r="N62" s="18">
        <v>2.8</v>
      </c>
      <c r="O62" s="18">
        <v>6.4</v>
      </c>
      <c r="P62" s="12">
        <v>51.9</v>
      </c>
      <c r="Q62" s="9">
        <v>1156</v>
      </c>
      <c r="R62" s="148">
        <f t="shared" si="2"/>
        <v>339.52876000000003</v>
      </c>
      <c r="S62" s="148">
        <v>51.1</v>
      </c>
      <c r="T62" s="10">
        <v>982</v>
      </c>
      <c r="U62" s="10">
        <v>94.8</v>
      </c>
      <c r="V62" s="163">
        <f t="shared" si="3"/>
        <v>34.888888888888886</v>
      </c>
      <c r="W62" s="10">
        <v>6.6</v>
      </c>
      <c r="X62" s="18">
        <v>6</v>
      </c>
      <c r="Y62" s="18">
        <v>13.8</v>
      </c>
      <c r="Z62" s="12">
        <v>51.3</v>
      </c>
      <c r="AA62" s="9">
        <v>1165.3</v>
      </c>
      <c r="AB62" s="148">
        <f t="shared" si="4"/>
        <v>342.26026300000001</v>
      </c>
      <c r="AC62" s="148">
        <v>49.6</v>
      </c>
      <c r="AD62" s="10">
        <v>996.2</v>
      </c>
      <c r="AE62" s="10">
        <v>91.2</v>
      </c>
      <c r="AF62" s="163">
        <f t="shared" si="5"/>
        <v>32.888888888888886</v>
      </c>
      <c r="AG62" s="10">
        <v>6.9</v>
      </c>
      <c r="AH62" s="18">
        <v>10.4</v>
      </c>
      <c r="AI62" s="11">
        <v>24.1</v>
      </c>
      <c r="AJ62" s="12">
        <v>51.1</v>
      </c>
    </row>
    <row r="63" spans="1:36" x14ac:dyDescent="0.25">
      <c r="A63" s="115"/>
      <c r="B63" s="168"/>
      <c r="C63" s="107"/>
      <c r="D63" s="107"/>
      <c r="E63" s="110"/>
      <c r="F63" s="12">
        <v>100</v>
      </c>
      <c r="G63" s="9">
        <v>1083.3</v>
      </c>
      <c r="H63" s="148">
        <f t="shared" si="0"/>
        <v>318.17604299999999</v>
      </c>
      <c r="I63" s="148">
        <v>66.099999999999994</v>
      </c>
      <c r="J63" s="10">
        <v>858.1</v>
      </c>
      <c r="K63" s="10">
        <v>120.9</v>
      </c>
      <c r="L63" s="163">
        <f t="shared" si="1"/>
        <v>49.388888888888886</v>
      </c>
      <c r="M63" s="10">
        <v>4.8</v>
      </c>
      <c r="N63" s="18">
        <v>2.8</v>
      </c>
      <c r="O63" s="18">
        <v>6.4</v>
      </c>
      <c r="P63" s="12">
        <v>53.7</v>
      </c>
      <c r="Q63" s="9">
        <v>1101.0999999999999</v>
      </c>
      <c r="R63" s="148">
        <f t="shared" si="2"/>
        <v>323.40408100000002</v>
      </c>
      <c r="S63" s="148">
        <v>62.1</v>
      </c>
      <c r="T63" s="10">
        <v>889.3</v>
      </c>
      <c r="U63" s="10">
        <v>114.2</v>
      </c>
      <c r="V63" s="163">
        <f t="shared" si="3"/>
        <v>45.666666666666664</v>
      </c>
      <c r="W63" s="10">
        <v>5.2</v>
      </c>
      <c r="X63" s="18">
        <v>6</v>
      </c>
      <c r="Y63" s="18">
        <v>13.8</v>
      </c>
      <c r="Z63" s="12">
        <v>53.1</v>
      </c>
      <c r="AA63" s="9">
        <v>1110.0999999999999</v>
      </c>
      <c r="AB63" s="148">
        <f t="shared" si="4"/>
        <v>326.04747100000003</v>
      </c>
      <c r="AC63" s="148">
        <v>60.3</v>
      </c>
      <c r="AD63" s="10">
        <v>904.8</v>
      </c>
      <c r="AE63" s="10">
        <v>110.7</v>
      </c>
      <c r="AF63" s="163">
        <f t="shared" si="5"/>
        <v>43.722222222222221</v>
      </c>
      <c r="AG63" s="10">
        <v>5.4</v>
      </c>
      <c r="AH63" s="18">
        <v>10.4</v>
      </c>
      <c r="AI63" s="11">
        <v>24.1</v>
      </c>
      <c r="AJ63" s="12">
        <v>52.8</v>
      </c>
    </row>
    <row r="64" spans="1:36" x14ac:dyDescent="0.25">
      <c r="A64" s="115"/>
      <c r="B64" s="168"/>
      <c r="C64" s="107"/>
      <c r="D64" s="107"/>
      <c r="E64" s="110"/>
      <c r="F64" s="12">
        <v>120</v>
      </c>
      <c r="G64" s="58">
        <v>1019.6</v>
      </c>
      <c r="H64" s="148">
        <f t="shared" si="0"/>
        <v>299.46671600000002</v>
      </c>
      <c r="I64" s="148">
        <v>81.5</v>
      </c>
      <c r="J64" s="59">
        <v>741.8</v>
      </c>
      <c r="K64" s="59">
        <v>139.80000000000001</v>
      </c>
      <c r="L64" s="163">
        <f t="shared" si="1"/>
        <v>59.888888888888886</v>
      </c>
      <c r="M64" s="59">
        <v>3.7</v>
      </c>
      <c r="N64" s="60">
        <v>2.8</v>
      </c>
      <c r="O64" s="60">
        <v>6.4</v>
      </c>
      <c r="P64" s="61">
        <v>55.9</v>
      </c>
      <c r="Q64" s="58">
        <v>1038.8</v>
      </c>
      <c r="R64" s="148">
        <f t="shared" si="2"/>
        <v>305.10594800000001</v>
      </c>
      <c r="S64" s="148">
        <v>76.7</v>
      </c>
      <c r="T64" s="59">
        <v>777.3</v>
      </c>
      <c r="U64" s="59">
        <v>133.4</v>
      </c>
      <c r="V64" s="163">
        <f t="shared" si="3"/>
        <v>56.333333333333336</v>
      </c>
      <c r="W64" s="59">
        <v>4</v>
      </c>
      <c r="X64" s="60">
        <v>6</v>
      </c>
      <c r="Y64" s="60">
        <v>13.8</v>
      </c>
      <c r="Z64" s="61">
        <v>55.2</v>
      </c>
      <c r="AA64" s="58">
        <v>1048.3</v>
      </c>
      <c r="AB64" s="148">
        <f t="shared" si="4"/>
        <v>307.89619300000004</v>
      </c>
      <c r="AC64" s="148">
        <v>74.400000000000006</v>
      </c>
      <c r="AD64" s="59">
        <v>794.7</v>
      </c>
      <c r="AE64" s="59">
        <v>130.19999999999999</v>
      </c>
      <c r="AF64" s="163">
        <f t="shared" si="5"/>
        <v>54.55555555555555</v>
      </c>
      <c r="AG64" s="59">
        <v>4.0999999999999996</v>
      </c>
      <c r="AH64" s="60">
        <v>10.4</v>
      </c>
      <c r="AI64" s="60">
        <v>24.1</v>
      </c>
      <c r="AJ64" s="61">
        <v>54.9</v>
      </c>
    </row>
    <row r="65" spans="1:36" x14ac:dyDescent="0.25">
      <c r="A65" s="115"/>
      <c r="B65" s="168"/>
      <c r="C65" s="118"/>
      <c r="D65" s="118"/>
      <c r="E65" s="120"/>
      <c r="F65" s="12">
        <v>130</v>
      </c>
      <c r="G65" s="30"/>
      <c r="H65" s="31"/>
      <c r="I65" s="31"/>
      <c r="J65" s="31"/>
      <c r="K65" s="31"/>
      <c r="L65" s="165"/>
      <c r="M65" s="31"/>
      <c r="N65" s="32"/>
      <c r="O65" s="32"/>
      <c r="P65" s="33"/>
      <c r="Q65" s="30"/>
      <c r="R65" s="31"/>
      <c r="S65" s="31"/>
      <c r="T65" s="31"/>
      <c r="U65" s="31"/>
      <c r="V65" s="165"/>
      <c r="W65" s="31"/>
      <c r="X65" s="32"/>
      <c r="Y65" s="32"/>
      <c r="Z65" s="33"/>
      <c r="AA65" s="9">
        <v>1013.9</v>
      </c>
      <c r="AB65" s="148">
        <f t="shared" si="4"/>
        <v>297.79256900000001</v>
      </c>
      <c r="AC65" s="148">
        <v>82.9</v>
      </c>
      <c r="AD65" s="10">
        <v>731.2</v>
      </c>
      <c r="AE65" s="10">
        <v>139.9</v>
      </c>
      <c r="AF65" s="163">
        <f t="shared" si="5"/>
        <v>59.944444444444443</v>
      </c>
      <c r="AG65" s="10">
        <v>3.6</v>
      </c>
      <c r="AH65" s="18">
        <v>10.4</v>
      </c>
      <c r="AI65" s="18">
        <v>24.1</v>
      </c>
      <c r="AJ65" s="12">
        <v>56.1</v>
      </c>
    </row>
    <row r="66" spans="1:36" x14ac:dyDescent="0.25">
      <c r="A66" s="115"/>
      <c r="B66" s="168"/>
      <c r="C66" s="106">
        <v>158</v>
      </c>
      <c r="D66" s="106">
        <v>5.5</v>
      </c>
      <c r="E66" s="109">
        <v>12.8</v>
      </c>
      <c r="F66" s="12">
        <v>60</v>
      </c>
      <c r="G66" s="9">
        <v>1265.3</v>
      </c>
      <c r="H66" s="148">
        <f t="shared" si="0"/>
        <v>371.63126300000005</v>
      </c>
      <c r="I66" s="148">
        <v>46.6</v>
      </c>
      <c r="J66" s="10">
        <v>1106.4000000000001</v>
      </c>
      <c r="K66" s="10">
        <v>84.2</v>
      </c>
      <c r="L66" s="163">
        <f t="shared" si="1"/>
        <v>29</v>
      </c>
      <c r="M66" s="10">
        <v>8</v>
      </c>
      <c r="N66" s="18">
        <v>2.8</v>
      </c>
      <c r="O66" s="18">
        <v>6.4</v>
      </c>
      <c r="P66" s="12">
        <v>56</v>
      </c>
      <c r="Q66" s="9">
        <v>1289.7</v>
      </c>
      <c r="R66" s="148">
        <f t="shared" si="2"/>
        <v>378.79778700000003</v>
      </c>
      <c r="S66" s="148">
        <v>44.3</v>
      </c>
      <c r="T66" s="10">
        <v>1138.5999999999999</v>
      </c>
      <c r="U66" s="10">
        <v>76.400000000000006</v>
      </c>
      <c r="V66" s="163">
        <f t="shared" si="3"/>
        <v>24.666666666666671</v>
      </c>
      <c r="W66" s="10">
        <v>8.5</v>
      </c>
      <c r="X66" s="18">
        <v>6</v>
      </c>
      <c r="Y66" s="18">
        <v>13.8</v>
      </c>
      <c r="Z66" s="12">
        <v>55.6</v>
      </c>
      <c r="AA66" s="30">
        <v>1302</v>
      </c>
      <c r="AB66" s="31"/>
      <c r="AC66" s="31"/>
      <c r="AD66" s="31">
        <v>1154.5999999999999</v>
      </c>
      <c r="AE66" s="31">
        <v>72.400000000000006</v>
      </c>
      <c r="AF66" s="165"/>
      <c r="AG66" s="31">
        <v>8.8000000000000007</v>
      </c>
      <c r="AH66" s="32">
        <v>10.4</v>
      </c>
      <c r="AI66" s="47">
        <v>24.1</v>
      </c>
      <c r="AJ66" s="33">
        <v>55.4</v>
      </c>
    </row>
    <row r="67" spans="1:36" x14ac:dyDescent="0.25">
      <c r="A67" s="115"/>
      <c r="B67" s="168"/>
      <c r="C67" s="107"/>
      <c r="D67" s="107"/>
      <c r="E67" s="110"/>
      <c r="F67" s="12">
        <v>80</v>
      </c>
      <c r="G67" s="9">
        <v>1194.2</v>
      </c>
      <c r="H67" s="148">
        <f t="shared" si="0"/>
        <v>350.74848200000002</v>
      </c>
      <c r="I67" s="148">
        <v>55.2</v>
      </c>
      <c r="J67" s="10">
        <v>1006</v>
      </c>
      <c r="K67" s="10">
        <v>103</v>
      </c>
      <c r="L67" s="163">
        <f t="shared" si="1"/>
        <v>39.444444444444443</v>
      </c>
      <c r="M67" s="10">
        <v>6.3</v>
      </c>
      <c r="N67" s="18">
        <v>2.8</v>
      </c>
      <c r="O67" s="18">
        <v>6.4</v>
      </c>
      <c r="P67" s="12">
        <v>57.2</v>
      </c>
      <c r="Q67" s="9">
        <v>1217.8</v>
      </c>
      <c r="R67" s="148">
        <f t="shared" si="2"/>
        <v>357.68003800000002</v>
      </c>
      <c r="S67" s="148">
        <v>52.1</v>
      </c>
      <c r="T67" s="10">
        <v>1040.5</v>
      </c>
      <c r="U67" s="10">
        <v>95.6</v>
      </c>
      <c r="V67" s="163">
        <f t="shared" si="3"/>
        <v>35.333333333333336</v>
      </c>
      <c r="W67" s="10">
        <v>6.9</v>
      </c>
      <c r="X67" s="18">
        <v>6</v>
      </c>
      <c r="Y67" s="18">
        <v>13.8</v>
      </c>
      <c r="Z67" s="12">
        <v>56.8</v>
      </c>
      <c r="AA67" s="9">
        <v>1229.9000000000001</v>
      </c>
      <c r="AB67" s="148">
        <f t="shared" si="4"/>
        <v>361.23392900000005</v>
      </c>
      <c r="AC67" s="148">
        <v>50.6</v>
      </c>
      <c r="AD67" s="10">
        <v>1057.7</v>
      </c>
      <c r="AE67" s="10">
        <v>91.8</v>
      </c>
      <c r="AF67" s="163">
        <f t="shared" si="5"/>
        <v>33.222222222222221</v>
      </c>
      <c r="AG67" s="10">
        <v>7.1</v>
      </c>
      <c r="AH67" s="18">
        <v>10.4</v>
      </c>
      <c r="AI67" s="11">
        <v>24.1</v>
      </c>
      <c r="AJ67" s="12">
        <v>56.6</v>
      </c>
    </row>
    <row r="68" spans="1:36" x14ac:dyDescent="0.25">
      <c r="A68" s="115"/>
      <c r="B68" s="168"/>
      <c r="C68" s="107"/>
      <c r="D68" s="107"/>
      <c r="E68" s="110"/>
      <c r="F68" s="12">
        <v>100</v>
      </c>
      <c r="G68" s="9">
        <v>1127.3</v>
      </c>
      <c r="H68" s="148">
        <f t="shared" si="0"/>
        <v>331.09928300000001</v>
      </c>
      <c r="I68" s="148">
        <v>67</v>
      </c>
      <c r="J68" s="10">
        <v>898.8</v>
      </c>
      <c r="K68" s="10">
        <v>121.8</v>
      </c>
      <c r="L68" s="163">
        <f t="shared" si="1"/>
        <v>49.888888888888886</v>
      </c>
      <c r="M68" s="10">
        <v>4.9000000000000004</v>
      </c>
      <c r="N68" s="18">
        <v>2.8</v>
      </c>
      <c r="O68" s="18">
        <v>6.4</v>
      </c>
      <c r="P68" s="12">
        <v>58.6</v>
      </c>
      <c r="Q68" s="9">
        <v>1150</v>
      </c>
      <c r="R68" s="148">
        <f t="shared" si="2"/>
        <v>337.76650000000001</v>
      </c>
      <c r="S68" s="148">
        <v>63</v>
      </c>
      <c r="T68" s="10">
        <v>935.4</v>
      </c>
      <c r="U68" s="10">
        <v>114.8</v>
      </c>
      <c r="V68" s="163">
        <f t="shared" si="3"/>
        <v>46</v>
      </c>
      <c r="W68" s="10">
        <v>5.4</v>
      </c>
      <c r="X68" s="18">
        <v>6</v>
      </c>
      <c r="Y68" s="18">
        <v>13.8</v>
      </c>
      <c r="Z68" s="12">
        <v>58.1</v>
      </c>
      <c r="AA68" s="9">
        <v>1161.5</v>
      </c>
      <c r="AB68" s="148">
        <f t="shared" si="4"/>
        <v>341.14416500000004</v>
      </c>
      <c r="AC68" s="148">
        <v>61</v>
      </c>
      <c r="AD68" s="10">
        <v>953.6</v>
      </c>
      <c r="AE68" s="10">
        <v>111.2</v>
      </c>
      <c r="AF68" s="163">
        <f t="shared" si="5"/>
        <v>44</v>
      </c>
      <c r="AG68" s="10">
        <v>5.6</v>
      </c>
      <c r="AH68" s="18">
        <v>10.4</v>
      </c>
      <c r="AI68" s="11">
        <v>24.1</v>
      </c>
      <c r="AJ68" s="12">
        <v>57.9</v>
      </c>
    </row>
    <row r="69" spans="1:36" x14ac:dyDescent="0.25">
      <c r="A69" s="115"/>
      <c r="B69" s="168"/>
      <c r="C69" s="118"/>
      <c r="D69" s="118"/>
      <c r="E69" s="120"/>
      <c r="F69" s="12">
        <v>120</v>
      </c>
      <c r="G69" s="30"/>
      <c r="H69" s="31"/>
      <c r="I69" s="31"/>
      <c r="J69" s="31"/>
      <c r="K69" s="31"/>
      <c r="L69" s="165"/>
      <c r="M69" s="31"/>
      <c r="N69" s="32"/>
      <c r="O69" s="32"/>
      <c r="P69" s="33"/>
      <c r="Q69" s="9">
        <v>1074.7</v>
      </c>
      <c r="R69" s="148">
        <f t="shared" si="2"/>
        <v>315.65013700000003</v>
      </c>
      <c r="S69" s="148">
        <v>77.400000000000006</v>
      </c>
      <c r="T69" s="10">
        <v>810.8</v>
      </c>
      <c r="U69" s="10">
        <v>133.9</v>
      </c>
      <c r="V69" s="163">
        <f t="shared" si="3"/>
        <v>56.611111111111114</v>
      </c>
      <c r="W69" s="10">
        <v>4.0999999999999996</v>
      </c>
      <c r="X69" s="18">
        <v>6</v>
      </c>
      <c r="Y69" s="18">
        <v>13.8</v>
      </c>
      <c r="Z69" s="12">
        <v>59.7</v>
      </c>
      <c r="AA69" s="9">
        <v>1086.5</v>
      </c>
      <c r="AB69" s="148">
        <f t="shared" si="4"/>
        <v>319.11591500000003</v>
      </c>
      <c r="AC69" s="148">
        <v>75</v>
      </c>
      <c r="AD69" s="10">
        <v>830.7</v>
      </c>
      <c r="AE69" s="10">
        <v>130.5</v>
      </c>
      <c r="AF69" s="163">
        <f t="shared" si="5"/>
        <v>54.722222222222221</v>
      </c>
      <c r="AG69" s="10">
        <v>4.2</v>
      </c>
      <c r="AH69" s="18">
        <v>10.4</v>
      </c>
      <c r="AI69" s="18">
        <v>24.1</v>
      </c>
      <c r="AJ69" s="12">
        <v>59.5</v>
      </c>
    </row>
    <row r="70" spans="1:36" x14ac:dyDescent="0.25">
      <c r="A70" s="115"/>
      <c r="B70" s="168"/>
      <c r="C70" s="106">
        <v>210</v>
      </c>
      <c r="D70" s="106">
        <v>9.6</v>
      </c>
      <c r="E70" s="109">
        <v>22.2</v>
      </c>
      <c r="F70" s="12">
        <v>60</v>
      </c>
      <c r="G70" s="9">
        <v>1299.5</v>
      </c>
      <c r="H70" s="148">
        <f t="shared" ref="H70:H72" si="6">G70*0.29371</f>
        <v>381.67614500000002</v>
      </c>
      <c r="I70" s="148">
        <v>47.3</v>
      </c>
      <c r="J70" s="10">
        <v>1138.5</v>
      </c>
      <c r="K70" s="10">
        <v>84.9</v>
      </c>
      <c r="L70" s="163">
        <f t="shared" ref="L70:L72" si="7">(K70-32)*5/9</f>
        <v>29.388888888888889</v>
      </c>
      <c r="M70" s="10">
        <v>8.1</v>
      </c>
      <c r="N70" s="18">
        <v>2.8</v>
      </c>
      <c r="O70" s="18">
        <v>6.4</v>
      </c>
      <c r="P70" s="12">
        <v>59.2</v>
      </c>
      <c r="Q70" s="9">
        <v>1327.2</v>
      </c>
      <c r="R70" s="148">
        <f t="shared" ref="R70:R72" si="8">Q70*0.29371</f>
        <v>389.81191200000006</v>
      </c>
      <c r="S70" s="148">
        <v>44.9</v>
      </c>
      <c r="T70" s="10">
        <v>1174.2</v>
      </c>
      <c r="U70" s="10">
        <v>76.900000000000006</v>
      </c>
      <c r="V70" s="163">
        <f t="shared" ref="V70:V73" si="9">(U70-32)*5/9</f>
        <v>24.944444444444446</v>
      </c>
      <c r="W70" s="10">
        <v>8.6999999999999993</v>
      </c>
      <c r="X70" s="18">
        <v>6</v>
      </c>
      <c r="Y70" s="18">
        <v>13.8</v>
      </c>
      <c r="Z70" s="12">
        <v>58.8</v>
      </c>
      <c r="AA70" s="30">
        <v>1341.4</v>
      </c>
      <c r="AB70" s="31"/>
      <c r="AC70" s="31"/>
      <c r="AD70" s="31">
        <v>1192</v>
      </c>
      <c r="AE70" s="31">
        <v>72.8</v>
      </c>
      <c r="AF70" s="165"/>
      <c r="AG70" s="31">
        <v>9</v>
      </c>
      <c r="AH70" s="32">
        <v>10.4</v>
      </c>
      <c r="AI70" s="47">
        <v>24.1</v>
      </c>
      <c r="AJ70" s="33">
        <v>58.7</v>
      </c>
    </row>
    <row r="71" spans="1:36" x14ac:dyDescent="0.25">
      <c r="A71" s="115"/>
      <c r="B71" s="168"/>
      <c r="C71" s="107"/>
      <c r="D71" s="107"/>
      <c r="E71" s="110"/>
      <c r="F71" s="12">
        <v>80</v>
      </c>
      <c r="G71" s="9">
        <v>1221.4000000000001</v>
      </c>
      <c r="H71" s="148">
        <f t="shared" si="6"/>
        <v>358.73739400000005</v>
      </c>
      <c r="I71" s="148">
        <v>55.8</v>
      </c>
      <c r="J71" s="10">
        <v>1031.4000000000001</v>
      </c>
      <c r="K71" s="10">
        <v>103.5</v>
      </c>
      <c r="L71" s="163">
        <f t="shared" si="7"/>
        <v>39.722222222222221</v>
      </c>
      <c r="M71" s="10">
        <v>6.4</v>
      </c>
      <c r="N71" s="18">
        <v>2.8</v>
      </c>
      <c r="O71" s="18">
        <v>6.4</v>
      </c>
      <c r="P71" s="12">
        <v>60.2</v>
      </c>
      <c r="Q71" s="9">
        <v>1247.9000000000001</v>
      </c>
      <c r="R71" s="148">
        <f t="shared" si="8"/>
        <v>366.52070900000007</v>
      </c>
      <c r="S71" s="148">
        <v>52.5</v>
      </c>
      <c r="T71" s="10">
        <v>1069</v>
      </c>
      <c r="U71" s="10">
        <v>96</v>
      </c>
      <c r="V71" s="163">
        <f t="shared" si="9"/>
        <v>35.555555555555557</v>
      </c>
      <c r="W71" s="10">
        <v>7</v>
      </c>
      <c r="X71" s="18">
        <v>6</v>
      </c>
      <c r="Y71" s="18">
        <v>13.8</v>
      </c>
      <c r="Z71" s="12">
        <v>59.8</v>
      </c>
      <c r="AA71" s="9">
        <v>1261.5999999999999</v>
      </c>
      <c r="AB71" s="148">
        <f t="shared" ref="AB71:AB72" si="10">AA71*0.29371</f>
        <v>370.54453599999999</v>
      </c>
      <c r="AC71" s="148">
        <v>51</v>
      </c>
      <c r="AD71" s="10">
        <v>1087.8</v>
      </c>
      <c r="AE71" s="10">
        <v>92.1</v>
      </c>
      <c r="AF71" s="163">
        <f t="shared" ref="AF70:AF73" si="11">(AE71-32)*5/9</f>
        <v>33.388888888888886</v>
      </c>
      <c r="AG71" s="10">
        <v>7.3</v>
      </c>
      <c r="AH71" s="18">
        <v>10.4</v>
      </c>
      <c r="AI71" s="11">
        <v>24.1</v>
      </c>
      <c r="AJ71" s="12">
        <v>59.6</v>
      </c>
    </row>
    <row r="72" spans="1:36" x14ac:dyDescent="0.25">
      <c r="A72" s="115"/>
      <c r="B72" s="168"/>
      <c r="C72" s="107"/>
      <c r="D72" s="107"/>
      <c r="E72" s="110"/>
      <c r="F72" s="12">
        <v>100</v>
      </c>
      <c r="G72" s="9">
        <v>1139.4000000000001</v>
      </c>
      <c r="H72" s="148">
        <f t="shared" si="6"/>
        <v>334.65317400000004</v>
      </c>
      <c r="I72" s="148">
        <v>67.3</v>
      </c>
      <c r="J72" s="10">
        <v>909.9</v>
      </c>
      <c r="K72" s="10">
        <v>122.1</v>
      </c>
      <c r="L72" s="163">
        <f t="shared" si="7"/>
        <v>50.055555555555557</v>
      </c>
      <c r="M72" s="10">
        <v>5</v>
      </c>
      <c r="N72" s="18">
        <v>2.8</v>
      </c>
      <c r="O72" s="18">
        <v>6.4</v>
      </c>
      <c r="P72" s="12">
        <v>61.3</v>
      </c>
      <c r="Q72" s="9">
        <v>1167.5999999999999</v>
      </c>
      <c r="R72" s="148">
        <f t="shared" si="8"/>
        <v>342.93579599999998</v>
      </c>
      <c r="S72" s="148">
        <v>63.3</v>
      </c>
      <c r="T72" s="10">
        <v>951.9</v>
      </c>
      <c r="U72" s="10">
        <v>115.1</v>
      </c>
      <c r="V72" s="163">
        <f t="shared" si="9"/>
        <v>46.166666666666664</v>
      </c>
      <c r="W72" s="10">
        <v>5.4</v>
      </c>
      <c r="X72" s="18">
        <v>6</v>
      </c>
      <c r="Y72" s="18">
        <v>13.8</v>
      </c>
      <c r="Z72" s="12">
        <v>60.9</v>
      </c>
      <c r="AA72" s="9">
        <v>1182.3</v>
      </c>
      <c r="AB72" s="148">
        <f t="shared" si="10"/>
        <v>347.253333</v>
      </c>
      <c r="AC72" s="148">
        <v>61.3</v>
      </c>
      <c r="AD72" s="10">
        <v>973.3</v>
      </c>
      <c r="AE72" s="10">
        <v>111.4</v>
      </c>
      <c r="AF72" s="163">
        <f t="shared" si="11"/>
        <v>44.111111111111114</v>
      </c>
      <c r="AG72" s="10">
        <v>5.7</v>
      </c>
      <c r="AH72" s="18">
        <v>10.4</v>
      </c>
      <c r="AI72" s="11">
        <v>24.1</v>
      </c>
      <c r="AJ72" s="12">
        <v>60.7</v>
      </c>
    </row>
    <row r="73" spans="1:36" ht="15.75" thickBot="1" x14ac:dyDescent="0.3">
      <c r="A73" s="124"/>
      <c r="B73" s="173"/>
      <c r="C73" s="125"/>
      <c r="D73" s="125"/>
      <c r="E73" s="126"/>
      <c r="F73" s="178">
        <v>120</v>
      </c>
      <c r="G73" s="54"/>
      <c r="H73" s="55"/>
      <c r="I73" s="55"/>
      <c r="J73" s="55"/>
      <c r="K73" s="55"/>
      <c r="L73" s="166"/>
      <c r="M73" s="55"/>
      <c r="N73" s="179"/>
      <c r="O73" s="179"/>
      <c r="P73" s="179"/>
      <c r="Q73" s="84">
        <v>1076</v>
      </c>
      <c r="R73" s="152">
        <v>77.5</v>
      </c>
      <c r="S73" s="152">
        <v>811.9</v>
      </c>
      <c r="T73" s="84">
        <v>133.9</v>
      </c>
      <c r="U73" s="84">
        <f>T73*0.29371</f>
        <v>39.327769000000004</v>
      </c>
      <c r="V73" s="152">
        <v>4.0999999999999996</v>
      </c>
      <c r="W73" s="84">
        <v>6</v>
      </c>
      <c r="X73" s="84">
        <v>13.8</v>
      </c>
      <c r="Y73" s="180">
        <f>(X73-32)*5/9</f>
        <v>-10.111111111111111</v>
      </c>
      <c r="Z73" s="177">
        <v>62.3</v>
      </c>
      <c r="AA73" s="181">
        <v>1090</v>
      </c>
      <c r="AB73" s="152">
        <v>75.099999999999994</v>
      </c>
      <c r="AC73" s="152">
        <v>834</v>
      </c>
      <c r="AD73" s="84">
        <v>130.6</v>
      </c>
      <c r="AE73" s="84">
        <f>AD73*0.29371</f>
        <v>38.358526000000005</v>
      </c>
      <c r="AF73" s="163">
        <f t="shared" si="11"/>
        <v>3.532514444444447</v>
      </c>
      <c r="AG73" s="84">
        <v>4.3</v>
      </c>
      <c r="AH73" s="84">
        <v>10.4</v>
      </c>
      <c r="AI73" s="84">
        <v>24.1</v>
      </c>
      <c r="AJ73" s="84">
        <v>62.1</v>
      </c>
    </row>
    <row r="74" spans="1:36" ht="15.75" thickTop="1" x14ac:dyDescent="0.25"/>
  </sheetData>
  <mergeCells count="95">
    <mergeCell ref="AF3:AF4"/>
    <mergeCell ref="B2:B4"/>
    <mergeCell ref="B5:B15"/>
    <mergeCell ref="B16:B30"/>
    <mergeCell ref="B31:B45"/>
    <mergeCell ref="B46:B60"/>
    <mergeCell ref="E61:E65"/>
    <mergeCell ref="A61:A73"/>
    <mergeCell ref="C66:C69"/>
    <mergeCell ref="D66:D69"/>
    <mergeCell ref="E66:E69"/>
    <mergeCell ref="C70:C73"/>
    <mergeCell ref="D70:D73"/>
    <mergeCell ref="E70:E73"/>
    <mergeCell ref="B61:B73"/>
    <mergeCell ref="D56:D60"/>
    <mergeCell ref="A5:A15"/>
    <mergeCell ref="C61:C65"/>
    <mergeCell ref="D61:D65"/>
    <mergeCell ref="A46:A60"/>
    <mergeCell ref="C46:C50"/>
    <mergeCell ref="C56:C60"/>
    <mergeCell ref="A16:A30"/>
    <mergeCell ref="C16:C20"/>
    <mergeCell ref="D16:D20"/>
    <mergeCell ref="C5:C6"/>
    <mergeCell ref="D5:D6"/>
    <mergeCell ref="C7:C10"/>
    <mergeCell ref="D7:D10"/>
    <mergeCell ref="E56:E60"/>
    <mergeCell ref="A31:A45"/>
    <mergeCell ref="C31:C35"/>
    <mergeCell ref="D31:D35"/>
    <mergeCell ref="E31:E35"/>
    <mergeCell ref="C36:C40"/>
    <mergeCell ref="D36:D40"/>
    <mergeCell ref="E36:E40"/>
    <mergeCell ref="C41:C45"/>
    <mergeCell ref="E41:E45"/>
    <mergeCell ref="D46:D50"/>
    <mergeCell ref="E46:E50"/>
    <mergeCell ref="C51:C55"/>
    <mergeCell ref="D51:D55"/>
    <mergeCell ref="E51:E55"/>
    <mergeCell ref="D41:D45"/>
    <mergeCell ref="E16:E20"/>
    <mergeCell ref="C21:C25"/>
    <mergeCell ref="D21:D25"/>
    <mergeCell ref="E21:E25"/>
    <mergeCell ref="C26:C30"/>
    <mergeCell ref="D26:D30"/>
    <mergeCell ref="E26:E30"/>
    <mergeCell ref="X3:Y3"/>
    <mergeCell ref="AA3:AA4"/>
    <mergeCell ref="AC3:AC4"/>
    <mergeCell ref="N3:O3"/>
    <mergeCell ref="E5:E6"/>
    <mergeCell ref="W3:W4"/>
    <mergeCell ref="H3:H4"/>
    <mergeCell ref="L3:L4"/>
    <mergeCell ref="R3:R4"/>
    <mergeCell ref="V3:V4"/>
    <mergeCell ref="AB3:AB4"/>
    <mergeCell ref="E7:E10"/>
    <mergeCell ref="C11:C15"/>
    <mergeCell ref="D11:D15"/>
    <mergeCell ref="E11:E15"/>
    <mergeCell ref="AJ2:AJ4"/>
    <mergeCell ref="C3:C4"/>
    <mergeCell ref="D3:E3"/>
    <mergeCell ref="G3:G4"/>
    <mergeCell ref="I3:I4"/>
    <mergeCell ref="J3:J4"/>
    <mergeCell ref="K3:K4"/>
    <mergeCell ref="M3:M4"/>
    <mergeCell ref="Q3:Q4"/>
    <mergeCell ref="S3:S4"/>
    <mergeCell ref="T3:T4"/>
    <mergeCell ref="U3:U4"/>
    <mergeCell ref="AH3:AI3"/>
    <mergeCell ref="AD3:AD4"/>
    <mergeCell ref="AE3:AE4"/>
    <mergeCell ref="A1:E1"/>
    <mergeCell ref="G1:O1"/>
    <mergeCell ref="Q1:Y1"/>
    <mergeCell ref="AA1:AI1"/>
    <mergeCell ref="A2:A4"/>
    <mergeCell ref="C2:E2"/>
    <mergeCell ref="F2:F4"/>
    <mergeCell ref="G2:O2"/>
    <mergeCell ref="P2:P4"/>
    <mergeCell ref="Q2:Y2"/>
    <mergeCell ref="Z2:Z4"/>
    <mergeCell ref="AA2:AI2"/>
    <mergeCell ref="AG3:AG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ClimateMaster 156 kW </vt:lpstr>
      <vt:lpstr>ClimateMaster 256 kW</vt:lpstr>
      <vt:lpstr>ClimateMaster 335 kW 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Saeed Ranjbar</dc:creator>
  <cp:lastModifiedBy>Saeed Ranjbar</cp:lastModifiedBy>
  <dcterms:created xsi:type="dcterms:W3CDTF">2021-11-17T14:18:59Z</dcterms:created>
  <dcterms:modified xsi:type="dcterms:W3CDTF">2021-12-08T17:28:27Z</dcterms:modified>
</cp:coreProperties>
</file>