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2.xml" ContentType="application/vnd.openxmlformats-officedocument.spreadsheetml.comments+xml"/>
  <Override PartName="/xl/worksheets/sheet5.xml" ContentType="application/vnd.openxmlformats-officedocument.spreadsheetml.worksheet+xml"/>
  <Override PartName="/xl/comments/comment3.xml" ContentType="application/vnd.openxmlformats-officedocument.spreadsheetml.comments+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comments/comment7.xml" ContentType="application/vnd.openxmlformats-officedocument.spreadsheetml.comments+xml"/>
  <Override PartName="/xl/worksheets/sheet10.xml" ContentType="application/vnd.openxmlformats-officedocument.spreadsheetml.worksheet+xml"/>
  <Override PartName="/xl/comments/comment8.xml" ContentType="application/vnd.openxmlformats-officedocument.spreadsheetml.comments+xml"/>
  <Override PartName="/xl/worksheets/sheet11.xml" ContentType="application/vnd.openxmlformats-officedocument.spreadsheetml.worksheet+xml"/>
  <Override PartName="/xl/comments/comment9.xml" ContentType="application/vnd.openxmlformats-officedocument.spreadsheetml.comments+xml"/>
  <Override PartName="/xl/worksheets/sheet12.xml" ContentType="application/vnd.openxmlformats-officedocument.spreadsheetml.worksheet+xml"/>
  <Override PartName="/xl/comments/comment10.xml" ContentType="application/vnd.openxmlformats-officedocument.spreadsheetml.comments+xml"/>
  <Override PartName="/xl/worksheets/sheet13.xml" ContentType="application/vnd.openxmlformats-officedocument.spreadsheetml.worksheet+xml"/>
  <Override PartName="/xl/comments/comment11.xml" ContentType="application/vnd.openxmlformats-officedocument.spreadsheetml.comments+xml"/>
  <Override PartName="/xl/worksheets/sheet14.xml" ContentType="application/vnd.openxmlformats-officedocument.spreadsheetml.worksheet+xml"/>
  <Override PartName="/xl/comments/comment12.xml" ContentType="application/vnd.openxmlformats-officedocument.spreadsheetml.comments+xml"/>
  <Override PartName="/xl/worksheets/sheet15.xml" ContentType="application/vnd.openxmlformats-officedocument.spreadsheetml.worksheet+xml"/>
  <Override PartName="/xl/comments/comment13.xml" ContentType="application/vnd.openxmlformats-officedocument.spreadsheetml.comments+xml"/>
  <Override PartName="/xl/worksheets/sheet16.xml" ContentType="application/vnd.openxmlformats-officedocument.spreadsheetml.worksheet+xml"/>
  <Override PartName="/xl/comments/comment14.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comments/comment15.xml" ContentType="application/vnd.openxmlformats-officedocument.spreadsheetml.comments+xml"/>
  <Override PartName="/xl/worksheets/sheet19.xml" ContentType="application/vnd.openxmlformats-officedocument.spreadsheetml.worksheet+xml"/>
  <Override PartName="/xl/comments/comment16.xml" ContentType="application/vnd.openxmlformats-officedocument.spreadsheetml.comments+xml"/>
  <Override PartName="/xl/worksheets/sheet20.xml" ContentType="application/vnd.openxmlformats-officedocument.spreadsheetml.worksheet+xml"/>
  <Override PartName="/xl/comments/comment17.xml" ContentType="application/vnd.openxmlformats-officedocument.spreadsheetml.comments+xml"/>
  <Override PartName="/xl/worksheets/sheet21.xml" ContentType="application/vnd.openxmlformats-officedocument.spreadsheetml.worksheet+xml"/>
  <Override PartName="/xl/worksheets/sheet22.xml" ContentType="application/vnd.openxmlformats-officedocument.spreadsheetml.worksheet+xml"/>
  <Override PartName="/xl/comments/comment18.xml" ContentType="application/vnd.openxmlformats-officedocument.spreadsheetml.comments+xml"/>
  <Override PartName="/xl/worksheets/sheet23.xml" ContentType="application/vnd.openxmlformats-officedocument.spreadsheetml.worksheet+xml"/>
  <Override PartName="/xl/comments/comment19.xml" ContentType="application/vnd.openxmlformats-officedocument.spreadsheetml.comments+xml"/>
  <Override PartName="/xl/worksheets/sheet24.xml" ContentType="application/vnd.openxmlformats-officedocument.spreadsheetml.worksheet+xml"/>
  <Override PartName="/xl/comments/comment20.xml" ContentType="application/vnd.openxmlformats-officedocument.spreadsheetml.comments+xml"/>
  <Override PartName="/xl/worksheets/sheet25.xml" ContentType="application/vnd.openxmlformats-officedocument.spreadsheetml.worksheet+xml"/>
  <Override PartName="/xl/comments/comment21.xml" ContentType="application/vnd.openxmlformats-officedocument.spreadsheetml.comments+xml"/>
  <Override PartName="/xl/worksheets/sheet26.xml" ContentType="application/vnd.openxmlformats-officedocument.spreadsheetml.worksheet+xml"/>
  <Override PartName="/xl/comments/comment22.xml" ContentType="application/vnd.openxmlformats-officedocument.spreadsheetml.comments+xml"/>
  <Override PartName="/xl/worksheets/sheet27.xml" ContentType="application/vnd.openxmlformats-officedocument.spreadsheetml.worksheet+xml"/>
  <Override PartName="/xl/comments/comment23.xml" ContentType="application/vnd.openxmlformats-officedocument.spreadsheetml.comments+xml"/>
  <Override PartName="/xl/worksheets/sheet28.xml" ContentType="application/vnd.openxmlformats-officedocument.spreadsheetml.worksheet+xml"/>
  <Override PartName="/xl/comments/comment24.xml" ContentType="application/vnd.openxmlformats-officedocument.spreadsheetml.comments+xml"/>
  <Override PartName="/xl/worksheets/sheet29.xml" ContentType="application/vnd.openxmlformats-officedocument.spreadsheetml.worksheet+xml"/>
  <Override PartName="/xl/worksheets/sheet30.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ExpBudgets" sheetId="3" state="visible" r:id="rId3"/>
    <sheet name="CAVE" sheetId="4" state="visible" r:id="rId4"/>
    <sheet name="NORM.AI" sheetId="5" state="visible" r:id="rId5"/>
    <sheet name="SITANAV" sheetId="6" state="visible" r:id="rId6"/>
    <sheet name="SMARTFLUSH" sheetId="7" state="visible" r:id="rId7"/>
    <sheet name="HAIROAD" sheetId="8" state="visible" r:id="rId8"/>
    <sheet name="ModAu" sheetId="9" state="visible" r:id="rId9"/>
    <sheet name="SmartDock-1" sheetId="10" state="visible" r:id="rId10"/>
    <sheet name="SmartDock-2" sheetId="11" state="visible" r:id="rId11"/>
    <sheet name="ABN-HF-1" sheetId="12" state="visible" r:id="rId12"/>
    <sheet name="ABN-HF-2" sheetId="13" state="visible" r:id="rId13"/>
    <sheet name="CNH" sheetId="14" state="visible" r:id="rId14"/>
    <sheet name="Grimlock" sheetId="15" state="visible" r:id="rId15"/>
    <sheet name="SLK" sheetId="16" state="visible" r:id="rId16"/>
    <sheet name="AK-SSP" sheetId="17" state="visible" r:id="rId17"/>
    <sheet name="WO-SSP" sheetId="18" state="visible" r:id="rId18"/>
    <sheet name="RA-Daems" sheetId="19" state="visible" r:id="rId19"/>
    <sheet name="AK-Daems" sheetId="20" state="visible" r:id="rId20"/>
    <sheet name="AK-Levrie" sheetId="21" state="visible" r:id="rId21"/>
    <sheet name="Wheelchairs" sheetId="22" state="visible" r:id="rId22"/>
    <sheet name="LOCATOR" sheetId="23" state="visible" r:id="rId23"/>
    <sheet name="CORELSA" sheetId="24" state="visible" r:id="rId24"/>
    <sheet name="MARLOC" sheetId="25" state="visible" r:id="rId25"/>
    <sheet name="PIONEERS" sheetId="26" state="visible" r:id="rId26"/>
    <sheet name="ASORE" sheetId="27" state="visible" r:id="rId27"/>
    <sheet name="INFRA7" sheetId="28" state="visible" r:id="rId28"/>
    <sheet name="SMARTDOCK-ND1" sheetId="29" state="visible" r:id="rId29"/>
    <sheet name="SMARTDOCK-ND2" sheetId="30" state="visible" r:id="rId30"/>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165" fontId="0" fillId="0" borderId="0" pivotButton="0" quotePrefix="0" xfId="0"/>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3" borderId="5" applyAlignment="1" pivotButton="0" quotePrefix="0" xfId="0">
      <alignment horizontal="right"/>
    </xf>
    <xf numFmtId="165" fontId="0" fillId="4" borderId="6" applyAlignment="1" pivotButton="0" quotePrefix="0" xfId="0">
      <alignment horizontal="right"/>
    </xf>
    <xf numFmtId="165" fontId="0" fillId="3" borderId="8" applyAlignment="1" pivotButton="0" quotePrefix="0" xfId="0">
      <alignment horizontal="right"/>
    </xf>
    <xf numFmtId="165" fontId="0" fillId="3"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worksheet" Target="/xl/worksheets/sheet30.xml" Id="rId30" /><Relationship Type="http://schemas.openxmlformats.org/officeDocument/2006/relationships/styles" Target="styles.xml" Id="rId31" /><Relationship Type="http://schemas.openxmlformats.org/officeDocument/2006/relationships/theme" Target="theme/theme1.xml" Id="rId32" /></Relationships>
</file>

<file path=xl/comments/comment1.xml><?xml version="1.0" encoding="utf-8"?>
<comments xmlns="http://schemas.openxmlformats.org/spreadsheetml/2006/main">
  <authors>
    <author>Summary</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E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H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E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H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B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E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H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1007.84
Aanleg vakantiegeld CWP: 160.14
Aanleg eindejaarstoelage CWP: 65.36
Groepsverz en pensioenen CWP: 51.32
</t>
      </text>
    </comment>
    <comment ref="J9" authorId="0" shapeId="0">
      <text>
        <t xml:space="preserve">Salarissen CWP: 10.85
Aanleg vakantiegeld CWP: 1095.18
Aanleg eindejaarstoelage CWP: 503.40
</t>
      </text>
    </comment>
    <comment ref="M9" authorId="0" shapeId="0">
      <text>
        <t xml:space="preserve">Salarissen CWP: 8120.24
Aanleg vakantiegeld CWP: 1302.51
Aanleg eindejaarstoelage CWP: 531.61
Groepsverz en pensioenen CWP: 417.39
</t>
      </text>
    </comment>
    <comment ref="P9" authorId="0" shapeId="0">
      <text>
        <t xml:space="preserve">Salarissen CWP: 6773.03
Aanleg vakantiegeld CWP: 1095.18
Aanleg eindejaarstoelage CWP: 503.40
Groepsverz en pensioenen CWP: 348.06
</t>
      </text>
    </comment>
    <comment ref="S9" authorId="0" shapeId="0">
      <text>
        <t xml:space="preserve">Salarissen CWP: 6462.95
Aanleg vakantiegeld CWP: 1044.96
Aanleg eindejaarstoelage CWP: 480.32
Groepsverz en pensioenen CWP: 332.10
</t>
      </text>
    </comment>
    <comment ref="V9" authorId="0" shapeId="0">
      <text>
        <t xml:space="preserve">Salarissen CWP: 6773.03
Aanleg vakantiegeld CWP: 1095.18
Aanleg eindejaarstoelage CWP: 503.40
Groepsverz en pensioenen CWP: 348.06
</t>
      </text>
    </comment>
    <comment ref="Y9" authorId="0" shapeId="0">
      <text>
        <t xml:space="preserve">Salarissen CWP: 6462.95
Aanleg vakantiegeld CWP: 1044.96
Aanleg eindejaarstoelage CWP: 480.32
Groepsverz en pensioenen CWP: 332.10
</t>
      </text>
    </comment>
    <comment ref="AB9" authorId="0" shapeId="0">
      <text>
        <t xml:space="preserve">Salarissen CWP: 6152.87
Aanleg vakantiegeld CWP: 994.74
Aanleg eindejaarstoelage CWP: 457.25
Groepsverz en pensioenen CWP: 316.14
</t>
      </text>
    </comment>
    <comment ref="AE9" authorId="0" shapeId="0">
      <text>
        <t xml:space="preserve">Salarissen CWP: 7703.23
Aanleg vakantiegeld CWP: 1245.83
Aanleg eindejaarstoelage CWP: 572.66
Groepsverz en pensioenen CWP: 395.94
</t>
      </text>
    </comment>
    <comment ref="AH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M10" authorId="0" shapeId="0">
      <text>
        <t xml:space="preserve">Aanleg vakantiegeld CWP: 1302.51
Aanleg eindejaarstoelage CWP: 531.61
Groepsverz en pensioenen CWP: 417.39
</t>
      </text>
    </comment>
    <comment ref="P10" authorId="0" shapeId="0">
      <text>
        <t xml:space="preserve">Aanleg vakantiegeld CWP: 1095.18
Aanleg eindejaarstoelage CWP: 503.40
Groepsverz en pensioenen CWP: 348.06
</t>
      </text>
    </comment>
    <comment ref="S10" authorId="0" shapeId="0">
      <text>
        <t xml:space="preserve">Aanleg vakantiegeld CWP: 1044.96
Aanleg eindejaarstoelage CWP: 480.32
Groepsverz en pensioenen CWP: 332.10
</t>
      </text>
    </comment>
    <comment ref="V10" authorId="0" shapeId="0">
      <text>
        <t xml:space="preserve">Aanleg vakantiegeld CWP: 1095.18
Aanleg eindejaarstoelage CWP: 503.40
Groepsverz en pensioenen CWP: 348.06
</t>
      </text>
    </comment>
    <comment ref="Y10" authorId="0" shapeId="0">
      <text>
        <t xml:space="preserve">Aanleg vakantiegeld CWP: 1044.96
Aanleg eindejaarstoelage CWP: 480.32
Groepsverz en pensioenen CWP: 332.10
</t>
      </text>
    </comment>
    <comment ref="AB10" authorId="0" shapeId="0">
      <text>
        <t xml:space="preserve">Aanleg vakantiegeld CWP: 994.74
Aanleg eindejaarstoelage CWP: 457.25
Groepsverz en pensioenen CWP: 316.14
</t>
      </text>
    </comment>
    <comment ref="AH10" authorId="0" shapeId="0">
      <text>
        <t xml:space="preserve">Aanleg vakantiegeld CWP: 483.95
Aanleg eindejaarstoelage CWP: 222.46
Groepsverz en pensioenen CWP: 153.80
</t>
      </text>
    </comment>
    <comment ref="D11" authorId="0" shapeId="0">
      <text>
        <t xml:space="preserve">Salarissen CWP: 1008.63
Aanleg vakantiegeld CWP: 160.14
Aanleg eindejaarstoelage CWP: 65.36
Groepsverz en pensioenen CWP: 51.32
</t>
      </text>
    </comment>
    <comment ref="M11" authorId="0" shapeId="0">
      <text>
        <t xml:space="preserve">Salarissen CWP: 8121.03
Aanleg vakantiegeld CWP: 1302.51
Aanleg eindejaarstoelage CWP: 531.61
Groepsverz en pensioenen CWP: 417.39
</t>
      </text>
    </comment>
    <comment ref="P11" authorId="0" shapeId="0">
      <text>
        <t xml:space="preserve">Salarissen CWP: 6773.82
Aanleg vakantiegeld CWP: 1095.18
Aanleg eindejaarstoelage CWP: 503.40
Groepsverz en pensioenen CWP: 348.06
</t>
      </text>
    </comment>
    <comment ref="S11" authorId="0" shapeId="0">
      <text>
        <t xml:space="preserve">Salarissen CWP: 6463.74
Aanleg vakantiegeld CWP: 1044.96
Aanleg eindejaarstoelage CWP: 480.32
Groepsverz en pensioenen CWP: 332.10
</t>
      </text>
    </comment>
    <comment ref="V11" authorId="0" shapeId="0">
      <text>
        <t xml:space="preserve">Salarissen CWP: 6773.82
Aanleg vakantiegeld CWP: 1095.18
Aanleg eindejaarstoelage CWP: 503.40
Groepsverz en pensioenen CWP: 348.06
</t>
      </text>
    </comment>
    <comment ref="Y11" authorId="0" shapeId="0">
      <text>
        <t xml:space="preserve">Salarissen CWP: 6463.74
Aanleg vakantiegeld CWP: 1044.96
Aanleg eindejaarstoelage CWP: 480.32
Groepsverz en pensioenen CWP: 332.10
</t>
      </text>
    </comment>
    <comment ref="AB11" authorId="0" shapeId="0">
      <text>
        <t xml:space="preserve">Salarissen CWP: 6153.66
Aanleg vakantiegeld CWP: 994.74
Aanleg eindejaarstoelage CWP: 457.25
Groepsverz en pensioenen CWP: 316.14
</t>
      </text>
    </comment>
    <comment ref="AH11" authorId="0" shapeId="0">
      <text>
        <t xml:space="preserve">Salarissen CWP: 2993.96
Aanleg vakantiegeld CWP: 483.95
Aanleg eindejaarstoelage CWP: 222.46
Groepsverz en pensioenen CWP: 153.80
</t>
      </text>
    </comment>
    <comment ref="D12" authorId="0" shapeId="0">
      <text>
        <t xml:space="preserve">Salarissen CWP: 1008.63
Aanleg vakantiegeld CWP: 160.14
Aanleg eindejaarstoelage CWP: 65.36
Groepsverz en pensioenen CWP: 51.32
</t>
      </text>
    </comment>
    <comment ref="J12" authorId="0" shapeId="0">
      <text>
        <t xml:space="preserve">Salarissen CWP: 5901.50
Aanleg vakantiegeld CWP: 953.90
Aanleg eindejaarstoelage CWP: 438.46
Groepsverz en pensioenen CWP: 303.16
</t>
      </text>
    </comment>
    <comment ref="M12" authorId="0" shapeId="0">
      <text>
        <t xml:space="preserve">Salarissen CWP: 8121.03
Aanleg vakantiegeld CWP: 1302.51
Aanleg eindejaarstoelage CWP: 531.61
Groepsverz en pensioenen CWP: 417.39
</t>
      </text>
    </comment>
    <comment ref="P12" authorId="0" shapeId="0">
      <text>
        <t xml:space="preserve">Loonschatting: 9000.00
</t>
      </text>
    </comment>
    <comment ref="S12" authorId="0" shapeId="0">
      <text>
        <t xml:space="preserve">Salarissen CWP: 6463.74
Aanleg vakantiegeld CWP: 1044.96
Aanleg eindejaarstoelage CWP: 480.32
Groepsverz en pensioenen CWP: 332.10
</t>
      </text>
    </comment>
    <comment ref="V12" authorId="0" shapeId="0">
      <text>
        <t xml:space="preserve">Salarissen CWP: 6773.82
Aanleg vakantiegeld CWP: 1095.18
Aanleg eindejaarstoelage CWP: 503.40
Groepsverz en pensioenen CWP: 348.06
</t>
      </text>
    </comment>
    <comment ref="Y12" authorId="0" shapeId="0">
      <text>
        <t xml:space="preserve">Salarissen CWP: 6463.74
Aanleg vakantiegeld CWP: 1044.96
Aanleg eindejaarstoelage CWP: 480.32
Groepsverz en pensioenen CWP: 332.10
</t>
      </text>
    </comment>
    <comment ref="AB12" authorId="0" shapeId="0">
      <text>
        <t xml:space="preserve">Salarissen CWP: 6153.66
Aanleg vakantiegeld CWP: 994.74
Aanleg eindejaarstoelage CWP: 457.25
Groepsverz en pensioenen CWP: 316.14
</t>
      </text>
    </comment>
    <comment ref="AH12" authorId="0" shapeId="0">
      <text>
        <t xml:space="preserve">Salarissen CWP: 2993.96
Aanleg vakantiegeld CWP: 483.95
Aanleg eindejaarstoelage CWP: 222.46
Groepsverz en pensioenen CWP: 153.80
</t>
      </text>
    </comment>
    <comment ref="D13" authorId="0" shapeId="0">
      <text>
        <t xml:space="preserve">Salarissen CWP: 1008.63
Aanleg vakantiegeld CWP: 160.14
Aanleg eindejaarstoelage CWP: 65.36
Groepsverz en pensioenen CWP: 51.32
</t>
      </text>
    </comment>
    <comment ref="M13" authorId="0" shapeId="0">
      <text>
        <t xml:space="preserve">Salarissen CWP: 8121.03
Aanleg vakantiegeld CWP: 1302.51
Aanleg eindejaarstoelage CWP: 531.61
Groepsverz en pensioenen CWP: 417.39
</t>
      </text>
    </comment>
    <comment ref="P13" authorId="0" shapeId="0">
      <text>
        <t xml:space="preserve">Loonschatting: 9000.00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Salarissen CWP: 6463.74
Aanleg vakantiegeld CWP: 1044.96
Aanleg eindejaarstoelage CWP: 480.32
Groepsverz en pensioenen CWP: 332.10
</t>
      </text>
    </comment>
    <comment ref="AB13" authorId="0" shapeId="0">
      <text>
        <t xml:space="preserve">Salarissen CWP: 6153.66
Aanleg vakantiegeld CWP: 994.74
Aanleg eindejaarstoelage CWP: 457.25
Groepsverz en pensioenen CWP: 316.14
</t>
      </text>
    </comment>
    <comment ref="AH13" authorId="0" shapeId="0">
      <text>
        <t xml:space="preserve">Salarissen CWP: 2993.96
Aanleg vakantiegeld CWP: 483.95
Aanleg eindejaarstoelage CWP: 222.46
Groepsverz en pensioenen CWP: 153.80
</t>
      </text>
    </comment>
    <comment ref="D14" authorId="0" shapeId="0">
      <text>
        <t xml:space="preserve">Salarissen CWP: 1008.63
Aanleg vakantiegeld CWP: 160.14
Aanleg eindejaarstoelage CWP: 65.36
Groepsverz en pensioenen CWP: 51.32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Salarissen CWP: 6463.74
Aanleg vakantiegeld CWP: 1044.96
Aanleg eindejaarstoelage CWP: 480.32
Groepsverz en pensioenen CWP: 332.10
</t>
      </text>
    </comment>
    <comment ref="AB14" authorId="0" shapeId="0">
      <text>
        <t xml:space="preserve">Salarissen CWP: 6153.66
Aanleg vakantiegeld CWP: 994.74
Aanleg eindejaarstoelage CWP: 457.25
Groepsverz en pensioenen CWP: 316.14
</t>
      </text>
    </comment>
    <comment ref="AH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Salarissen CWP: 6463.74
Aanleg vakantiegeld CWP: 972.56
Groepsverz en pensioenen CWP: 332.10
</t>
      </text>
    </comment>
    <comment ref="AB15" authorId="0" shapeId="0">
      <text>
        <t xml:space="preserve">Salarissen CWP: 6153.66
Aanleg vakantiegeld CWP: 925.82
Groepsverz en pensioenen CWP: 316.14
</t>
      </text>
    </comment>
    <comment ref="AH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Salarissen CWP: 6463.74
Aanleg vakantiegeld CWP: 972.56
Groepsverz en pensioenen CWP: 332.10
</t>
      </text>
    </comment>
    <comment ref="AH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Salarissen CWP: 6463.74
Aanleg vakantiegeld CWP: 972.56
Groepsverz en pensioenen CWP: 332.10
</t>
      </text>
    </comment>
    <comment ref="AH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10000.00
</t>
      </text>
    </comment>
    <comment ref="Y18" authorId="0" shapeId="0">
      <text>
        <t xml:space="preserve">Loonschatting: 9000.00
</t>
      </text>
    </comment>
    <comment ref="P19" authorId="0" shapeId="0">
      <text>
        <t xml:space="preserve">Loonschatting: 9000.00
</t>
      </text>
    </comment>
    <comment ref="S19" authorId="0" shapeId="0">
      <text>
        <t xml:space="preserve">Loonschatting: 8157.46
</t>
      </text>
    </comment>
    <comment ref="V19" authorId="0" shapeId="0">
      <text>
        <t xml:space="preserve">Loonschatting: 10000.00
</t>
      </text>
    </comment>
    <comment ref="Y19" authorId="0" shapeId="0">
      <text>
        <t xml:space="preserve">Loonschatting: 10000.00
</t>
      </text>
    </comment>
    <comment ref="P20" authorId="0" shapeId="0">
      <text>
        <t xml:space="preserve">Loonschatting: 9000.00
</t>
      </text>
    </comment>
    <comment ref="S20" authorId="0" shapeId="0">
      <text>
        <t xml:space="preserve">Loonschatting: 8157.46
</t>
      </text>
    </comment>
    <comment ref="V20" authorId="0" shapeId="0">
      <text>
        <t xml:space="preserve">Loonschatting: 10000.00
</t>
      </text>
    </comment>
    <comment ref="Y20" authorId="0" shapeId="0">
      <text>
        <t xml:space="preserve">Loonschatting: 10000.00
</t>
      </text>
    </comment>
    <comment ref="P21" authorId="0" shapeId="0">
      <text>
        <t xml:space="preserve">Loonschatting: 9000.00
</t>
      </text>
    </comment>
    <comment ref="S21" authorId="0" shapeId="0">
      <text>
        <t xml:space="preserve">Loonschatting: 8157.46
</t>
      </text>
    </comment>
    <comment ref="V21" authorId="0" shapeId="0">
      <text>
        <t xml:space="preserve">Loonschatting: 10000.00
</t>
      </text>
    </comment>
    <comment ref="Y21" authorId="0" shapeId="0">
      <text>
        <t xml:space="preserve">Loonschatting: 10000.00
</t>
      </text>
    </comment>
    <comment ref="S22" authorId="0" shapeId="0">
      <text>
        <t xml:space="preserve">Loonschatting: 8157.46
</t>
      </text>
    </comment>
    <comment ref="V22" authorId="0" shapeId="0">
      <text>
        <t xml:space="preserve">Loonschatting: 10000.00
</t>
      </text>
    </comment>
    <comment ref="Y22" authorId="0" shapeId="0">
      <text>
        <t xml:space="preserve">Loonschatting: 10000.00
</t>
      </text>
    </comment>
    <comment ref="S23" authorId="0" shapeId="0">
      <text>
        <t xml:space="preserve">Loonschatting: 8157.46
</t>
      </text>
    </comment>
    <comment ref="V23" authorId="0" shapeId="0">
      <text>
        <t xml:space="preserve">Loonschatting: 10000.00
</t>
      </text>
    </comment>
    <comment ref="Y23" authorId="0" shapeId="0">
      <text>
        <t xml:space="preserve">Loonschatting: 10000.00
</t>
      </text>
    </comment>
    <comment ref="S24" authorId="0" shapeId="0">
      <text>
        <t xml:space="preserve">Loonschatting: 8157.46
</t>
      </text>
    </comment>
    <comment ref="V24" authorId="0" shapeId="0">
      <text>
        <t xml:space="preserve">Loonschatting: 10000.00
</t>
      </text>
    </comment>
    <comment ref="Y24" authorId="0" shapeId="0">
      <text>
        <t xml:space="preserve">Loonschatting: 10000.00
</t>
      </text>
    </comment>
    <comment ref="S25" authorId="0" shapeId="0">
      <text>
        <t xml:space="preserve">Loonschatting: 8157.46
</t>
      </text>
    </comment>
    <comment ref="V25" authorId="0" shapeId="0">
      <text>
        <t xml:space="preserve">Loonschatting: 10000.00
</t>
      </text>
    </comment>
    <comment ref="Y25" authorId="0" shapeId="0">
      <text>
        <t xml:space="preserve">Loonschatting: 10000.00
</t>
      </text>
    </comment>
    <comment ref="S26" authorId="0" shapeId="0">
      <text>
        <t xml:space="preserve">Loonschatting: 8157.46
</t>
      </text>
    </comment>
    <comment ref="V26" authorId="0" shapeId="0">
      <text>
        <t xml:space="preserve">Loonschatting: 10000.00
</t>
      </text>
    </comment>
    <comment ref="Y26" authorId="0" shapeId="0">
      <text>
        <t xml:space="preserve">Loonschatting: 10000.00
</t>
      </text>
    </comment>
    <comment ref="S27" authorId="0" shapeId="0">
      <text>
        <t xml:space="preserve">Loonschatting: 8157.46
</t>
      </text>
    </comment>
    <comment ref="V27" authorId="0" shapeId="0">
      <text>
        <t xml:space="preserve">Loonschatting: 10000.00
</t>
      </text>
    </comment>
    <comment ref="Y27" authorId="0" shapeId="0">
      <text>
        <t xml:space="preserve">Loonschatting: 10000.00
</t>
      </text>
    </comment>
    <comment ref="S28" authorId="0" shapeId="0">
      <text>
        <t xml:space="preserve">Loonschatting: 8157.46
</t>
      </text>
    </comment>
    <comment ref="V28" authorId="0" shapeId="0">
      <text>
        <t xml:space="preserve">Loonschatting: 10000.00
</t>
      </text>
    </comment>
    <comment ref="Y28" authorId="0" shapeId="0">
      <text>
        <t xml:space="preserve">Loonschatting: 10000.00
</t>
      </text>
    </comment>
    <comment ref="M29" authorId="0" shapeId="0">
      <text>
        <t xml:space="preserve">Loonschatting: 110269.14
</t>
      </text>
    </comment>
    <comment ref="S29" authorId="0" shapeId="0">
      <text>
        <t xml:space="preserve">Loonschatting: 8157.46
</t>
      </text>
    </comment>
    <comment ref="V29" authorId="0" shapeId="0">
      <text>
        <t xml:space="preserve">Loonschatting: 10000.00
</t>
      </text>
    </comment>
    <comment ref="Y29" authorId="0" shapeId="0">
      <text>
        <t xml:space="preserve">Loonschatting: 10000.00
</t>
      </text>
    </comment>
    <comment ref="M30" authorId="0" shapeId="0">
      <text>
        <t xml:space="preserve">Loonschatting: 11202.30
</t>
      </text>
    </comment>
    <comment ref="S30" authorId="0" shapeId="0">
      <text>
        <t xml:space="preserve">Loonschatting: 8157.46
</t>
      </text>
    </comment>
    <comment ref="Y30" authorId="0" shapeId="0">
      <text>
        <t xml:space="preserve">Loonschatting: 10000.00
</t>
      </text>
    </comment>
    <comment ref="S31" authorId="0" shapeId="0">
      <text>
        <t xml:space="preserve">Loonschatting: 8157.46
</t>
      </text>
    </comment>
    <comment ref="Y31" authorId="0" shapeId="0">
      <text>
        <t xml:space="preserve">Loonschatting: 10000.00
</t>
      </text>
    </comment>
    <comment ref="Y32" authorId="0" shapeId="0">
      <text>
        <t xml:space="preserve">Loonschatting: 10000.00
</t>
      </text>
    </comment>
    <comment ref="Y33" authorId="0" shapeId="0">
      <text>
        <t xml:space="preserve">Loonschatting: 10000.00
</t>
      </text>
    </comment>
    <comment ref="Y34" authorId="0" shapeId="0">
      <text>
        <t xml:space="preserve">Loonschatting: 10000.00
</t>
      </text>
    </comment>
    <comment ref="Y35" authorId="0" shapeId="0">
      <text>
        <t xml:space="preserve">Loonschatting: 10000.00
</t>
      </text>
    </comment>
    <comment ref="Y36" authorId="0" shapeId="0">
      <text>
        <t xml:space="preserve">Loonschatting: 10000.00
</t>
      </text>
    </comment>
    <comment ref="Y37" authorId="0" shapeId="0">
      <text>
        <t xml:space="preserve">Loonschatting: 10000.00
</t>
      </text>
    </comment>
    <comment ref="Y38" authorId="0" shapeId="0">
      <text>
        <t xml:space="preserve">Loonschatting: 10000.00
</t>
      </text>
    </comment>
    <comment ref="Y39" authorId="0" shapeId="0">
      <text>
        <t xml:space="preserve">Loonschatting: 10000.00
</t>
      </text>
    </comment>
    <comment ref="M40" authorId="0" shapeId="0">
      <text>
        <t xml:space="preserve">Loonschatting: 110269.14
</t>
      </text>
    </comment>
    <comment ref="M41" authorId="0" shapeId="0">
      <text>
        <t xml:space="preserve">Loonschatting: 11202.30
</t>
      </text>
    </comment>
  </commentList>
</comments>
</file>

<file path=xl/comments/comment10.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Summary</author>
  </authors>
  <commentList>
    <comment ref="H12" authorId="0" shapeId="0">
      <text>
        <t xml:space="preserve">1002471-2025 // ANTWERP ADVANCED BUSINESS TRAVEL SERVICES / AABTS: 145.09
----
</t>
      </text>
    </comment>
    <comment ref="P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EXP118648 // Lundahl, Ralv: 7.50
----
EXP118648 // Lundahl, Ralv: 143.40
----
EXP118648 // Lundahl, Ralv: 14.90
----
</t>
      </text>
    </comment>
    <comment ref="O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P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H14" authorId="0" shapeId="0">
      <text>
        <t xml:space="preserve">None // None: 10.85
----
None // None: 1095.18
----
None // None: 503.40
----
</t>
      </text>
    </comment>
    <comment ref="O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P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O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P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O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P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O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P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P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P19" authorId="0" shapeId="0">
      <text>
        <t xml:space="preserve">Internetvergoeding CWP: 20.00
Internetvergoeding CWP: -10.00
</t>
      </text>
    </comment>
    <comment ref="O20" authorId="0" shapeId="0">
      <text>
        <t xml:space="preserve">Salarissen CWP: 10.85
Aanleg vakantiegeld CWP: 1095.18
Aanleg eindejaarstoelage CWP: 503.40
</t>
      </text>
    </comment>
  </commentList>
</comments>
</file>

<file path=xl/comments/comment12.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comments/comment13.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2993.57
Aanleg vakantiegeld CWP: 483.95
Aanleg eindejaarstoelage CWP: 222.46
Groepsverz en pensioenen CWP: 153.80
</t>
      </text>
    </comment>
    <comment ref="H16" authorId="0" shapeId="0">
      <text>
        <t xml:space="preserve">ZO00004725 // TECHBASE GROUP SPÓŁKA Z OGRANICZONĄ ODPOWIEDZIALNOŚCIĄ: 1484.00
----
</t>
      </text>
    </comment>
    <comment ref="O16" authorId="0" shapeId="0">
      <text>
        <t xml:space="preserve">Aanleg vakantiegeld CWP: 483.95
Aanleg eindejaarstoelage CWP: 222.46
Groepsverz en pensioenen CWP: 153.80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2993.96
Aanleg vakantiegeld CWP: 483.95
Aanleg eindejaarstoelage CWP: 222.46
Groepsverz en pensioenen CWP: 153.80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Salarissen CWP: 2993.96
Aanleg vakantiegeld CWP: 483.95
Aanleg eindejaarstoelage CWP: 222.46
Groepsverz en pensioenen CWP: 153.80
</t>
      </text>
    </comment>
    <comment ref="H19" authorId="0" shapeId="0">
      <text>
        <t xml:space="preserve">1009838-2025 // ANTWERP ADVANCED BUSINESS TRAVEL SERVICES / AABTS: 215.05
----
</t>
      </text>
    </comment>
    <comment ref="O19" authorId="0" shapeId="0">
      <text>
        <t xml:space="preserve">Salarissen CWP: 2993.96
Aanleg vakantiegeld CWP: 483.95
Aanleg eindejaarstoelage CWP: 222.46
Groepsverz en pensioenen CWP: 153.80
</t>
      </text>
    </comment>
    <comment ref="H20" authorId="0" shapeId="0">
      <text>
        <t xml:space="preserve">1009839-2025 // ANTWERP ADVANCED BUSINESS TRAVEL SERVICES / AABTS: 178.11
----
</t>
      </text>
    </comment>
    <comment ref="O20" authorId="0" shapeId="0">
      <text>
        <t xml:space="preserve">Salarissen CWP: 5987.93
Aanleg vakantiegeld CWP: 967.89
Aanleg eindejaarstoelage CWP: 444.90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None // None: 2993.57
----
None // None: 483.95
----
None // None: 222.46
----
None // None: 153.80
----
</t>
      </text>
    </comment>
    <comment ref="O22" authorId="0" shapeId="0">
      <text>
        <t xml:space="preserve">Salarissen CWP: 5987.93
Aanleg vakantiegeld CWP: 900.83
Groepsverz en pensioenen CWP: 307.61
</t>
      </text>
    </comment>
    <comment ref="H23" authorId="0" shapeId="0">
      <text>
        <t xml:space="preserve">None // None: 483.95
----
None // None: 222.46
----
None // None: 153.80
----
</t>
      </text>
    </comment>
    <comment ref="O23" authorId="0" shapeId="0">
      <text>
        <t xml:space="preserve">Salarissen CWP: 5987.93
Aanleg vakantiegeld CWP: 900.83
Groepsverz en pensioenen CWP: 307.61
</t>
      </text>
    </comment>
    <comment ref="H24" authorId="0" shapeId="0">
      <text>
        <t xml:space="preserve">None // None: 2993.96
----
None // None: 483.95
----
None // None: 222.46
----
None // None: 153.80
----
</t>
      </text>
    </comment>
    <comment ref="H25" authorId="0" shapeId="0">
      <text>
        <t xml:space="preserve">None // None: 2993.96
----
None // None: 483.95
----
None // None: 222.46
----
None // None: 153.80
----
</t>
      </text>
    </comment>
    <comment ref="H26" authorId="0" shapeId="0">
      <text>
        <t xml:space="preserve">None // None: 2993.96
----
None // None: 483.95
----
None // None: 222.46
----
None // None: 153.80
----
</t>
      </text>
    </comment>
    <comment ref="H27" authorId="0" shapeId="0">
      <text>
        <t xml:space="preserve">None // None: 5987.93
----
None // None: 967.89
----
None // None: 444.90
----
None // None: 307.61
----
</t>
      </text>
    </comment>
    <comment ref="H28" authorId="0" shapeId="0">
      <text>
        <t xml:space="preserve">None // None: 5987.93
----
None // None: 900.83
----
None // None: 307.61
----
</t>
      </text>
    </comment>
    <comment ref="H29" authorId="0" shapeId="0">
      <text>
        <t xml:space="preserve">None // None: 5987.93
----
None // None: 900.83
----
None // None: 307.61
----
</t>
      </text>
    </comment>
    <comment ref="H30" authorId="0" shapeId="0">
      <text>
        <t xml:space="preserve">None // None: 5987.93
----
None // None: 900.83
----
None // None: 307.61
----
</t>
      </text>
    </comment>
  </commentList>
</comments>
</file>

<file path=xl/comments/comment15.xml><?xml version="1.0" encoding="utf-8"?>
<comments xmlns="http://schemas.openxmlformats.org/spreadsheetml/2006/main">
  <authors>
    <author>Summary</author>
  </authors>
  <commentList>
    <comment ref="H12" authorId="0" shapeId="0">
      <text>
        <t xml:space="preserve">EXP111813 // Laurijssen, Dennis: 169.09
----
</t>
      </text>
    </comment>
    <comment ref="H13" authorId="0" shapeId="0">
      <text>
        <t xml:space="preserve">EXP111870 // Jansen, Wouter: 73.00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9.75
----
EXP113585 // Laurijssen, Dennis: 10.98
----
EXP113585 // Laurijssen, Dennis: 65.44
----
EXP113585 // Laurijssen, Dennis: 96.12
----
EXP113585 // Laurijssen, Dennis: 119.88
----
EXP113585 // Laurijssen, Dennis: 9.75
----
EXP113585 // Laurijssen, Dennis: 17.50
----
EXP113585 // Laurijssen, Dennis: 25.70
----
EXP113585 // Laurijssen, Dennis: 5.69
----
EXP113585 // Laurijssen, Dennis: 523.35
----
EXP113585 // Laurijssen, Dennis: 22.35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83591219 // MOUSER ELECTRONICS: 446.69
----
</t>
      </text>
    </comment>
    <comment ref="H28" authorId="0" shapeId="0">
      <text>
        <t xml:space="preserve">9546878183 // CONRAD ELECTRONIC BENELUX: 54.95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49.99
----
EXP117490 // Laurijssen, Dennis: 72.49
----
EXP117490 // Laurijssen, Dennis: 188.00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42.69
----
EXP118487 // Kerstens, Robin: 14.69
----
</t>
      </text>
    </comment>
    <comment ref="H38" authorId="0" shapeId="0">
      <text>
        <t xml:space="preserve">5478354492FEB25 // KBC BANK HEAD OFFICE: 580.80
----
5478354492FEB25 // KBC BANK HEAD OFFICE: 480.00
----
</t>
      </text>
    </comment>
    <comment ref="H39" authorId="0" shapeId="0">
      <text>
        <t xml:space="preserve">None // MOUSER ELECTRONICS: 2.64
----
</t>
      </text>
    </comment>
    <comment ref="H40" authorId="0" shapeId="0">
      <text>
        <t xml:space="preserve">84021537 // MOUSER ELECTRONICS: 68.80
----
</t>
      </text>
    </comment>
    <comment ref="H41" authorId="0" shapeId="0">
      <text>
        <t xml:space="preserve">EXP119010 // Kerstens, Robin: 81.24
----
</t>
      </text>
    </comment>
    <comment ref="H42" authorId="0" shapeId="0">
      <text>
        <t xml:space="preserve">EXP119660 // Kerstens, Robin: 158.48
----
</t>
      </text>
    </comment>
    <comment ref="H43" authorId="0" shapeId="0">
      <text>
        <t xml:space="preserve">84312764 // MOUSER ELECTRONICS: 79.74
----
</t>
      </text>
    </comment>
    <comment ref="H44" authorId="0" shapeId="0">
      <text>
        <t xml:space="preserve">84331336 // MOUSER ELECTRONICS: -49.31
----
</t>
      </text>
    </comment>
  </commentList>
</comments>
</file>

<file path=xl/comments/comment16.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List>
</comments>
</file>

<file path=xl/comments/comment17.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H14" authorId="0" shapeId="0">
      <text>
        <t xml:space="preserve">None // None: 11.64
----
</t>
      </text>
    </comment>
    <comment ref="O14"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H15" authorId="0" shapeId="0">
      <text>
        <t xml:space="preserve">None // None: 11.64
----
</t>
      </text>
    </comment>
    <comment ref="O15" authorId="0" shapeId="0">
      <text>
        <t xml:space="preserve">Salarissen CWP: 1007.84
Aanleg vakantiegeld CWP: 160.14
Aanleg eindejaarstoelage CWP: 65.36
Groepsverz en pensioenen CWP: 51.32
</t>
      </text>
    </comment>
    <comment ref="H16" authorId="0" shapeId="0">
      <text>
        <t xml:space="preserve">- // -: -1500.00
----
</t>
      </text>
    </comment>
    <comment ref="O16" authorId="0" shapeId="0">
      <text>
        <t xml:space="preserve">Aanleg vakantiegeld CWP: 160.14
Aanleg eindejaarstoelage CWP: 65.36
Groepsverz en pensioenen CWP: 51.32
</t>
      </text>
    </comment>
    <comment ref="H17" authorId="0" shapeId="0">
      <text>
        <t xml:space="preserve">None // None: 11.64
----
</t>
      </text>
    </comment>
    <comment ref="O17" authorId="0" shapeId="0">
      <text>
        <t xml:space="preserve">Salarissen CWP: 1008.63
Aanleg vakantiegeld CWP: 160.14
Aanleg eindejaarstoelage CWP: 65.36
Groepsverz en pensioenen CWP: 51.32
</t>
      </text>
    </comment>
    <comment ref="O18" authorId="0" shapeId="0">
      <text>
        <t xml:space="preserve">Salarissen CWP: 1008.63
Aanleg vakantiegeld CWP: 160.14
Aanleg eindejaarstoelage CWP: 65.36
Groepsverz en pensioenen CWP: 51.32
</t>
      </text>
    </comment>
    <comment ref="P18" authorId="0" shapeId="0">
      <text>
        <t xml:space="preserve">Salarissen CWP: 5901.50
Aanleg vakantiegeld CWP: 953.90
Aanleg eindejaarstoelage CWP: 438.46
Groepsverz en pensioenen CWP: 303.16
</t>
      </text>
    </comment>
    <comment ref="O19" authorId="0" shapeId="0">
      <text>
        <t xml:space="preserve">Salarissen CWP: 1008.63
Aanleg vakantiegeld CWP: 160.14
Aanleg eindejaarstoelage CWP: 65.36
Groepsverz en pensioenen CWP: 51.32
</t>
      </text>
    </comment>
    <comment ref="O20" authorId="0" shapeId="0">
      <text>
        <t xml:space="preserve">Salarissen CWP: 1008.63
Aanleg vakantiegeld CWP: 160.14
Aanleg eindejaarstoelage CWP: 65.36
Groepsverz en pensioenen CWP: 51.32
</t>
      </text>
    </comment>
    <comment ref="O21" authorId="0" shapeId="0">
      <text>
        <t xml:space="preserve">Salarissen CWP: 1008.63
Aanleg vakantiegeld CWP: 150.28
Groepsverz en pensioenen CWP: 51.32
</t>
      </text>
    </comment>
    <comment ref="O22" authorId="0" shapeId="0">
      <text>
        <t xml:space="preserve">Salarissen CWP: 1008.63
Aanleg vakantiegeld CWP: 150.28
Groepsverz en pensioenen CWP: 51.32
</t>
      </text>
    </comment>
    <comment ref="O23" authorId="0" shapeId="0">
      <text>
        <t xml:space="preserve">Salarissen CWP: 1008.63
Aanleg vakantiegeld CWP: 150.28
Groepsverz en pensioenen CWP: 51.32
</t>
      </text>
    </comment>
  </commentList>
</comments>
</file>

<file path=xl/comments/comment18.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8121.03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None: 1591.56
----
 // None: 228.84
----
</t>
      </text>
    </comment>
    <comment ref="O18" authorId="0" shapeId="0">
      <text>
        <t xml:space="preserve">Aanleg vakantiegeld CWP: 1095.18
Aanleg eindejaarstoelage CWP: 503.40
Groepsverz en pensioenen CWP: 348.06
</t>
      </text>
    </comment>
    <comment ref="H19" authorId="0" shapeId="0">
      <text>
        <t xml:space="preserve">72112873 (ST)Lavazza Crema e Aroma koffiebonen, 1 kg // LYRECO BELGIUM: 137.70
----
</t>
      </text>
    </comment>
    <comment ref="M19" authorId="0" shapeId="0">
      <text>
        <t xml:space="preserve"> // LYRECO BELGIUM: 50.16
----
</t>
      </text>
    </comment>
    <comment ref="O19" authorId="0" shapeId="0">
      <text>
        <t xml:space="preserve">Salarissen CWP: 6773.82
Aanleg vakantiegeld CWP: 1095.18
Aanleg eindejaarstoelage CWP: 503.40
Groepsverz en pensioenen CWP: 348.06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6773.82
Aanleg vakantiegeld CWP: 1095.18
Aanleg eindejaarstoelage CWP: 503.40
Groepsverz en pensioenen CWP: 348.06
</t>
      </text>
    </comment>
    <comment ref="H21" authorId="0" shapeId="0">
      <text>
        <t xml:space="preserve">SOCIALE SECRETARIATEN // Rahmani, Mohammad Hasan (19978): 11.40
----
SOCIALE SECRETARIATEN // Cassimon, Amber (20033): 11.40
----
</t>
      </text>
    </comment>
    <comment ref="M21" authorId="0" shapeId="0">
      <text>
        <t xml:space="preserve"> // None: 1595.88
----
 // None: 228.84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Rahmani, Mohammad Hasan (19978): 11.40
----
SOCIALE SECRETARIATEN // Cassimon, Amber (20033):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1637.91
----
</t>
      </text>
    </comment>
    <comment ref="O25" authorId="0" shapeId="0">
      <text>
        <t xml:space="preserve">Salarissen CWP: 6773.82
Aanleg vakantiegeld CWP: 1019.30
Groepsverz en pensioenen CWP: 348.06
</t>
      </text>
    </comment>
    <comment ref="H26" authorId="0" shapeId="0">
      <text>
        <t xml:space="preserve">SOCIALE SECRETARIATEN // Rahmani, Mohammad Hasan (19978): 11.64
----
SOCIALE SECRETARIATEN // Cassimon, Amber (20033): 11.64
----
</t>
      </text>
    </comment>
    <comment ref="M26" authorId="0" shapeId="0">
      <text>
        <t xml:space="preserve"> // None: 367.50
----
</t>
      </text>
    </comment>
    <comment ref="O26" authorId="0" shapeId="0">
      <text>
        <t xml:space="preserve">Loonschatting: 10000.00
</t>
      </text>
    </comment>
    <comment ref="H27" authorId="0" shapeId="0">
      <text>
        <t xml:space="preserve">SOCIALE SECRETARIATEN // Rahmani, Mohammad Hasan (19978): 11.64
----
SOCIALE SECRETARIATEN // Cassimon, Amber (20033): 11.64
----
</t>
      </text>
    </comment>
    <comment ref="M27" authorId="0" shapeId="0">
      <text>
        <t xml:space="preserve"> // Rahmani, Mohammad Hasan (19978): 5.83
----
</t>
      </text>
    </comment>
    <comment ref="O27" authorId="0" shapeId="0">
      <text>
        <t xml:space="preserve">Loonschatting: 10000.00
</t>
      </text>
    </comment>
    <comment ref="H28" authorId="0" shapeId="0">
      <text>
        <t xml:space="preserve">REIMBURSEMENT OF COMMUTING (25-03-2025) ASORE UGM // Rahmani, Mohammad Hasan (19978): 48.57
----
</t>
      </text>
    </comment>
    <comment ref="M28" authorId="0" shapeId="0">
      <text>
        <t xml:space="preserve"> // None: 1622.57
----
 // None: 374.87
----
</t>
      </text>
    </comment>
    <comment ref="O28" authorId="0" shapeId="0">
      <text>
        <t xml:space="preserve">Loonschatting: 10000.00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10000.00
</t>
      </text>
    </comment>
    <comment ref="H30" authorId="0" shapeId="0">
      <text>
        <t xml:space="preserve">REIMBURSEMENT OF COMMUTING (15-04-2025) TWO SINGLE BUS TICKETS TO COMMUTE BETWEEN STATION AND FM // Rahmani, Mohammad Hasan (19978): 6.00
----
REIMBURSEMENT OF COMMUTING (15-04-2025) TRAIN TICKET TO LEUVEN STATION (TWO-WAY) // Rahmani, Mohammad Hasan (19978): 18.20
----
</t>
      </text>
    </comment>
    <comment ref="O30" authorId="0" shapeId="0">
      <text>
        <t xml:space="preserve">Loonschatting: 10000.00
</t>
      </text>
    </comment>
    <comment ref="O31" authorId="0" shapeId="0">
      <text>
        <t xml:space="preserve">Loonschatting: 10000.00
</t>
      </text>
    </comment>
    <comment ref="O32" authorId="0" shapeId="0">
      <text>
        <t xml:space="preserve">Loonschatting: 10000.00
</t>
      </text>
    </comment>
    <comment ref="O33" authorId="0" shapeId="0">
      <text>
        <t xml:space="preserve">Loonschatting: 10000.00
</t>
      </text>
    </comment>
    <comment ref="O34" authorId="0" shapeId="0">
      <text>
        <t xml:space="preserve">Loonschatting: 10000.00
</t>
      </text>
    </comment>
    <comment ref="O35" authorId="0" shapeId="0">
      <text>
        <t xml:space="preserve">Loonschatting: 10000.00
</t>
      </text>
    </comment>
    <comment ref="O36" authorId="0" shapeId="0">
      <text>
        <t xml:space="preserve">Loonschatting: 10000.00
</t>
      </text>
    </comment>
    <comment ref="O37" authorId="0" shapeId="0">
      <text>
        <t xml:space="preserve">Loonschatting: 10000.00
</t>
      </text>
    </comment>
  </commentList>
</comments>
</file>

<file path=xl/comments/comment24.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6153.66
Aanleg vakantiegeld CWP: 994.74
Aanleg eindejaarstoelage CWP: 457.25
Groepsverz en pensioenen CWP: 316.14
</t>
      </text>
    </comment>
    <comment ref="O16" authorId="0" shapeId="0">
      <text>
        <t xml:space="preserve">Salarissen CWP: 6153.66
Aanleg vakantiegeld CWP: 994.74
Aanleg eindejaarstoelage CWP: 457.25
Groepsverz en pensioenen CWP: 316.14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25.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6463.74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6463.74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P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P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P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P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P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P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P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P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P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6462.95
Aanleg vakantiegeld CWP: 1044.96
Aanleg eindejaarstoelage CWP: 480.32
Groepsverz en pensioenen CWP: 332.10
</t>
      </text>
    </comment>
    <comment ref="P21" authorId="0" shapeId="0">
      <text>
        <t xml:space="preserve">Salarissen CWP: 6773.03
Aanleg vakantiegeld CWP: 1095.18
Aanleg eindejaarstoelage CWP: 503.40
Groepsverz en pensioenen CWP: 348.06
</t>
      </text>
    </comment>
    <comment ref="R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1044.96
Aanleg eindejaarstoelage CWP: 480.32
Groepsverz en pensioenen CWP: 332.10
</t>
      </text>
    </comment>
    <comment ref="P22" authorId="0" shapeId="0">
      <text>
        <t xml:space="preserve">Aanleg vakantiegeld CWP: 1095.18
Aanleg eindejaarstoelage CWP: 503.40
Groepsverz en pensioenen CWP: 348.06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6463.74
Aanleg vakantiegeld CWP: 1044.96
Aanleg eindejaarstoelage CWP: 480.32
Groepsverz en pensioenen CWP: 332.10
</t>
      </text>
    </comment>
    <comment ref="P23" authorId="0" shapeId="0">
      <text>
        <t xml:space="preserve">Salarissen CWP: 6773.82
Aanleg vakantiegeld CWP: 1095.18
Aanleg eindejaarstoelage CWP: 503.40
Groepsverz en pensioenen CWP: 348.06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Salarissen CWP: 6463.74
Aanleg vakantiegeld CWP: 1044.96
Aanleg eindejaarstoelage CWP: 480.32
Groepsverz en pensioenen CWP: 332.10
</t>
      </text>
    </comment>
    <comment ref="P24" authorId="0" shapeId="0">
      <text>
        <t xml:space="preserve">Loonschatting: 9000.00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Salarissen CWP: 6463.74
Aanleg vakantiegeld CWP: 1044.96
Aanleg eindejaarstoelage CWP: 480.32
Groepsverz en pensioenen CWP: 332.10
</t>
      </text>
    </comment>
    <comment ref="P25" authorId="0" shapeId="0">
      <text>
        <t xml:space="preserve">Loonschatting: 9000.00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Salarissen CWP: 6463.74
Aanleg vakantiegeld CWP: 1044.96
Aanleg eindejaarstoelage CWP: 480.32
Groepsverz en pensioenen CWP: 332.10
</t>
      </text>
    </comment>
    <comment ref="P26" authorId="0" shapeId="0">
      <text>
        <t xml:space="preserve">Loonschatting: 9000.00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Salarissen CWP: 6463.74
Aanleg vakantiegeld CWP: 972.56
Groepsverz en pensioenen CWP: 332.10
</t>
      </text>
    </comment>
    <comment ref="P27" authorId="0" shapeId="0">
      <text>
        <t xml:space="preserve">Loonschatting: 9000.00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Salarissen CWP: 6463.74
Aanleg vakantiegeld CWP: 972.56
Groepsverz en pensioenen CWP: 332.10
</t>
      </text>
    </comment>
    <comment ref="P28" authorId="0" shapeId="0">
      <text>
        <t xml:space="preserve">Loonschatting: 9000.00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Salarissen CWP: 6463.74
Aanleg vakantiegeld CWP: 972.56
Groepsverz en pensioenen CWP: 332.10
</t>
      </text>
    </comment>
    <comment ref="P29" authorId="0" shapeId="0">
      <text>
        <t xml:space="preserve">Loonschatting: 9000.00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P30" authorId="0" shapeId="0">
      <text>
        <t xml:space="preserve">Loonschatting: 9000.00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10000.00
</t>
      </text>
    </comment>
    <comment ref="P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10000.00
</t>
      </text>
    </comment>
    <comment ref="P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10000.00
</t>
      </text>
    </comment>
    <comment ref="P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10000.00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10000.00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10000.00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10000.00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t>
      </text>
    </comment>
    <comment ref="M38" authorId="0" shapeId="0">
      <text>
        <t xml:space="preserve"> // None: 402.00
----
 // None: 1782.72
----
</t>
      </text>
    </comment>
    <comment ref="O38" authorId="0" shapeId="0">
      <text>
        <t xml:space="preserve">Loonschatting: 10000.00
</t>
      </text>
    </comment>
    <comment ref="H39" authorId="0" shapeId="0">
      <text>
        <t xml:space="preserve">Dell Latitude 5440 XCTO Base // DELL: 314.16
----
72112989 Latitude 5440 Laptop: BasisDell Latitude 5440 XCTO Base~Processor:13e generatie IntelREG Core i7-1370P, vProREG (24 MB cache, 14 co // DELL: 1496.01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10000.00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M40" authorId="0" shapeId="0">
      <text>
        <t xml:space="preserve"> // None: 402.00
----
</t>
      </text>
    </comment>
    <comment ref="O40" authorId="0" shapeId="0">
      <text>
        <t xml:space="preserve">Loonschatting: 10000.00
</t>
      </text>
    </comment>
    <comment ref="H41" authorId="0" shapeId="0">
      <text>
        <t xml:space="preserve">SOCIALE SECRETARIATEN // Schenck, Anthony (17657): 11.40
----
</t>
      </text>
    </comment>
    <comment ref="M41" authorId="0" shapeId="0">
      <text>
        <t xml:space="preserve"> // None: 1794.78
----
</t>
      </text>
    </comment>
    <comment ref="O41" authorId="0" shapeId="0">
      <text>
        <t xml:space="preserve">Loonschatting: 10000.00
</t>
      </text>
    </comment>
    <comment ref="Q41" authorId="0" shapeId="0">
      <text>
        <t xml:space="preserve">Loonschatting: 110269.14
</t>
      </text>
    </comment>
    <comment ref="H42" authorId="0" shapeId="0">
      <text>
        <t xml:space="preserve">SOCIALE SECRETARIATEN // Schenck, Anthony (17657): 11.64
----
SOCIALE SECRETARIATEN // Huebel, Nico (22474): 11.64
----
</t>
      </text>
    </comment>
    <comment ref="M42" authorId="0" shapeId="0">
      <text>
        <t xml:space="preserve"> // None: 1829.35
----
 // None: 410.06
----
</t>
      </text>
    </comment>
    <comment ref="O42" authorId="0" shapeId="0">
      <text>
        <t xml:space="preserve">Loonschatting: 10000.00
</t>
      </text>
    </comment>
    <comment ref="Q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10000.00
</t>
      </text>
    </comment>
    <comment ref="H44" authorId="0" shapeId="0">
      <text>
        <t xml:space="preserve">SOCIALE SECRETARIATEN // Huebel, Nico (22474): 11.64
----
SOCIALE SECRETARIATEN // Schenck, Anthony (17657): 11.64
----
</t>
      </text>
    </comment>
    <comment ref="O44" authorId="0" shapeId="0">
      <text>
        <t xml:space="preserve">Loonschatting: 10000.00
</t>
      </text>
    </comment>
    <comment ref="H45" authorId="0" shapeId="0">
      <text>
        <t xml:space="preserve">SOCIALE SECRETARIATEN // Schenck, Anthony (17657): 11.64
----
SOCIALE SECRETARIATEN // Huebel, Nico (22474): 11.64
----
</t>
      </text>
    </comment>
    <comment ref="O45" authorId="0" shapeId="0">
      <text>
        <t xml:space="preserve">Loonschatting: 10000.00
</t>
      </text>
    </comment>
    <comment ref="O46" authorId="0" shapeId="0">
      <text>
        <t xml:space="preserve">Loonschatting: 10000.00
</t>
      </text>
    </comment>
    <comment ref="O47" authorId="0" shapeId="0">
      <text>
        <t xml:space="preserve">Loonschatting: 10000.00
</t>
      </text>
    </comment>
    <comment ref="O48" authorId="0" shapeId="0">
      <text>
        <t xml:space="preserve">Loonschatting: 10000.00
</t>
      </text>
    </comment>
    <comment ref="O49" authorId="0" shapeId="0">
      <text>
        <t xml:space="preserve">Loonschatting: 10000.00
</t>
      </text>
    </comment>
    <comment ref="O50" authorId="0" shapeId="0">
      <text>
        <t xml:space="preserve">Loonschatting: 10000.00
</t>
      </text>
    </comment>
    <comment ref="O51" authorId="0" shapeId="0">
      <text>
        <t xml:space="preserve">Loonschatting: 10000.00
</t>
      </text>
    </comment>
    <comment ref="Q52" authorId="0" shapeId="0">
      <text>
        <t xml:space="preserve">Loonschatting: 110269.14
</t>
      </text>
    </comment>
    <comment ref="Q53" authorId="0" shapeId="0">
      <text>
        <t xml:space="preserve">Loonschatting: 11202.30
</t>
      </text>
    </comment>
  </commentList>
</comments>
</file>

<file path=xl/comments/comment5.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8456.48
RSZ CWP: 3639.05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Summary</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SOCIALE SECRETARIATEN // Kerstens, Robin (16363): 11.64
----
</t>
      </text>
    </comment>
    <comment ref="M20" authorId="0" shapeId="0">
      <text>
        <t xml:space="preserve"> // None: 215.78
----
</t>
      </text>
    </comment>
    <comment ref="O20" authorId="0" shapeId="0">
      <text>
        <t xml:space="preserve">Salarissen CWP: 8121.03
Aanleg vakantiegeld CWP: 1302.51
Aanleg eindejaarstoelage CWP: 531.61
Groepsverz en pensioenen CWP: 417.39
</t>
      </text>
    </comment>
    <comment ref="H21" authorId="0" shapeId="0">
      <text>
        <t xml:space="preserve">72113620 Assemblage USB microcfoon // EUROCIRCUITS NV: 1620.00
----
</t>
      </text>
    </comment>
    <comment ref="M21" authorId="0" shapeId="0">
      <text>
        <t xml:space="preserve"> // None: 284.12
----
</t>
      </text>
    </comment>
    <comment ref="O21" authorId="0" shapeId="0">
      <text>
        <t xml:space="preserve">Salarissen CWP: 8121.03
Aanleg vakantiegeld CWP: 1302.51
Aanleg eindejaarstoelage CWP: 531.61
Groepsverz en pensioenen CWP: 417.39
</t>
      </text>
    </comment>
    <comment ref="H22" authorId="0" shapeId="0">
      <text>
        <t xml:space="preserve">SOCIALE SECRETARIATEN // Kerstens, Robin (16363): 11.64
----
</t>
      </text>
    </comment>
    <comment ref="M22" authorId="0" shapeId="0">
      <text>
        <t xml:space="preserve"> // EUROCIRCUITS NV: 194.40
----
</t>
      </text>
    </comment>
    <comment ref="O22" authorId="0" shapeId="0">
      <text>
        <t xml:space="preserve">Salarissen CWP: 8121.03
Aanleg vakantiegeld CWP: 1302.51
Aanleg eindejaarstoelage CWP: 531.61
Groepsverz en pensioenen CWP: 417.39
</t>
      </text>
    </comment>
    <comment ref="H23" authorId="0" shapeId="0">
      <text>
        <t xml:space="preserve">72113924 DELL KB522 - QWERTY Toetsenbord - Zwart // CENTRALPOINT BELGIE (DUSTIN BELGIE): 34.63
----
</t>
      </text>
    </comment>
    <comment ref="M23" authorId="0" shapeId="0">
      <text>
        <t xml:space="preserve"> // None: 220.09
----
 // None: 1018.77
----
</t>
      </text>
    </comment>
    <comment ref="O23" authorId="0" shapeId="0">
      <text>
        <t xml:space="preserve">Salarissen CWP: 8121.03
Aanleg vakantiegeld CWP: 1302.51
Aanleg eindejaarstoelage CWP: 531.61
Groepsverz en pensioenen CWP: 417.39
</t>
      </text>
    </comment>
    <comment ref="M24" authorId="0" shapeId="0">
      <text>
        <t xml:space="preserve"> // CENTRALPOINT BELGIE (DUSTIN BELGIE): 4.16
----
</t>
      </text>
    </comment>
    <comment ref="M25" authorId="0" shapeId="0">
      <text>
        <t xml:space="preserve"> // None: 606.00
----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Summary</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Summary</author>
  </authors>
  <commentList>
    <comment ref="H12" authorId="0" shapeId="0">
      <text>
        <t xml:space="preserve">None // None: -3.69
----
</t>
      </text>
    </commen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_rels/sheet11.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2.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3.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4.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5.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6.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8.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9.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0.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2.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3.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4.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5.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6.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7.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8.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30.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4.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5.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6.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7.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8.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9.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45889.46348285399</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22687.3</v>
      </c>
      <c r="F4" s="38" t="n">
        <v>0</v>
      </c>
      <c r="G4" s="40" t="n">
        <v>0</v>
      </c>
      <c r="H4" s="40" t="n">
        <v>0</v>
      </c>
      <c r="I4" s="39" t="n">
        <v>22687.3</v>
      </c>
      <c r="J4" s="38" t="n">
        <v>0</v>
      </c>
      <c r="K4" s="40" t="n">
        <v>0</v>
      </c>
      <c r="L4" s="40" t="n">
        <v>20298.16</v>
      </c>
      <c r="M4" s="40" t="n">
        <v>0</v>
      </c>
      <c r="N4" s="39" t="n">
        <v>2389.140000000003</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8" t="inlineStr">
        <is>
          <t>2024-04</t>
        </is>
      </c>
      <c r="O12" s="50" t="n">
        <v>10029.02</v>
      </c>
      <c r="P12" s="9" t="n"/>
    </row>
    <row r="13">
      <c r="A13" s="18" t="n"/>
      <c r="E13" s="9" t="n"/>
      <c r="F13" s="18" t="n"/>
      <c r="J13" s="9" t="n"/>
      <c r="K13" s="18" t="n"/>
      <c r="M13" s="9" t="n"/>
      <c r="N13" s="48" t="inlineStr">
        <is>
          <t>2024-05</t>
        </is>
      </c>
      <c r="O13" s="50" t="n">
        <v>20</v>
      </c>
      <c r="P13" s="9" t="n"/>
    </row>
    <row r="14">
      <c r="A14" s="24" t="n"/>
      <c r="B14" s="25" t="n"/>
      <c r="C14" s="25" t="n"/>
      <c r="D14" s="25" t="n"/>
      <c r="E14" s="26" t="n"/>
      <c r="F14" s="24" t="n"/>
      <c r="G14" s="25" t="n"/>
      <c r="H14" s="25" t="n"/>
      <c r="I14" s="25" t="n"/>
      <c r="J14" s="26" t="n"/>
      <c r="K14" s="24" t="n"/>
      <c r="L14" s="25" t="n"/>
      <c r="M14" s="26" t="n"/>
      <c r="N14" s="53" t="inlineStr">
        <is>
          <t>2024-06</t>
        </is>
      </c>
      <c r="O14" s="60" t="n">
        <v>10249.14</v>
      </c>
      <c r="P14" s="26" t="n"/>
    </row>
    <row r="15">
      <c r="A15" s="35" t="inlineStr">
        <is>
          <t>Totals</t>
        </is>
      </c>
      <c r="B15" s="6" t="n"/>
      <c r="C15" s="6" t="n"/>
      <c r="D15" s="6" t="n"/>
      <c r="E15" s="7" t="n"/>
      <c r="F15" s="35" t="inlineStr">
        <is>
          <t>Totals</t>
        </is>
      </c>
      <c r="G15" s="6" t="n"/>
      <c r="H15" s="6" t="n"/>
      <c r="I15" s="6" t="n"/>
      <c r="J15" s="7" t="n"/>
      <c r="K15" s="35" t="inlineStr">
        <is>
          <t>Totals</t>
        </is>
      </c>
      <c r="L15" s="6" t="n"/>
      <c r="M15" s="7" t="n"/>
      <c r="N15" s="35" t="inlineStr">
        <is>
          <t>Totals</t>
        </is>
      </c>
      <c r="O15" s="6" t="n"/>
      <c r="P15" s="7" t="n"/>
    </row>
    <row r="16">
      <c r="A16" s="18" t="n"/>
      <c r="B16" s="49" t="inlineStr">
        <is>
          <t>PLANNED</t>
        </is>
      </c>
      <c r="C16" s="34" t="n">
        <v>0</v>
      </c>
      <c r="E16" s="9" t="n"/>
      <c r="F16" s="18" t="n"/>
      <c r="G16" s="49" t="inlineStr">
        <is>
          <t>PLANNED</t>
        </is>
      </c>
      <c r="H16" s="34" t="n">
        <v>0</v>
      </c>
      <c r="J16" s="9" t="n"/>
      <c r="K16" s="18" t="n"/>
      <c r="L16" s="49" t="inlineStr">
        <is>
          <t>PLANNED</t>
        </is>
      </c>
      <c r="M16" s="56" t="n">
        <v>0</v>
      </c>
      <c r="N16" s="18" t="n"/>
      <c r="O16" s="49" t="inlineStr">
        <is>
          <t>PLANNED</t>
        </is>
      </c>
      <c r="P16" s="56" t="n">
        <v>0</v>
      </c>
    </row>
    <row r="17">
      <c r="A17" s="18" t="n"/>
      <c r="B17" s="49" t="inlineStr">
        <is>
          <t>FIXED</t>
        </is>
      </c>
      <c r="C17" s="34" t="n">
        <v>0</v>
      </c>
      <c r="E17" s="9" t="n"/>
      <c r="F17" s="18" t="n"/>
      <c r="G17" s="49" t="inlineStr">
        <is>
          <t>FIXED</t>
        </is>
      </c>
      <c r="H17" s="34" t="n">
        <v>0</v>
      </c>
      <c r="J17" s="9" t="n"/>
      <c r="K17" s="18" t="n"/>
      <c r="L17" s="49" t="inlineStr">
        <is>
          <t>FIXED</t>
        </is>
      </c>
      <c r="M17" s="56" t="n">
        <v>0</v>
      </c>
      <c r="N17" s="18" t="n"/>
      <c r="O17" s="49" t="inlineStr">
        <is>
          <t>FIXED</t>
        </is>
      </c>
      <c r="P17" s="56" t="n">
        <v>0</v>
      </c>
    </row>
    <row r="18">
      <c r="A18" s="18" t="n"/>
      <c r="B18" s="49" t="inlineStr">
        <is>
          <t>BOOKED</t>
        </is>
      </c>
      <c r="C18" s="34" t="n">
        <v>0</v>
      </c>
      <c r="E18" s="9" t="n"/>
      <c r="F18" s="18" t="n"/>
      <c r="G18" s="49" t="inlineStr">
        <is>
          <t>BOOKED</t>
        </is>
      </c>
      <c r="H18" s="34" t="n">
        <v>0</v>
      </c>
      <c r="J18" s="9" t="n"/>
      <c r="K18" s="18" t="n"/>
      <c r="L18" s="49" t="inlineStr">
        <is>
          <t>BOOKED</t>
        </is>
      </c>
      <c r="M18" s="56" t="n">
        <v>0</v>
      </c>
      <c r="N18" s="18" t="n"/>
      <c r="O18" s="49" t="inlineStr">
        <is>
          <t>BOOKED</t>
        </is>
      </c>
      <c r="P18" s="56" t="n">
        <v>20298.16</v>
      </c>
    </row>
    <row r="19">
      <c r="A19" s="24" t="n"/>
      <c r="B19" s="54" t="inlineStr">
        <is>
          <t>OVERRULED</t>
        </is>
      </c>
      <c r="C19" s="57" t="n">
        <v>0</v>
      </c>
      <c r="D19" s="25" t="n"/>
      <c r="E19" s="26" t="n"/>
      <c r="F19" s="24" t="n"/>
      <c r="G19" s="54" t="inlineStr">
        <is>
          <t>OVERRULED</t>
        </is>
      </c>
      <c r="H19" s="57" t="n">
        <v>0</v>
      </c>
      <c r="I19" s="25" t="n"/>
      <c r="J19" s="26" t="n"/>
      <c r="K19" s="24" t="n"/>
      <c r="L19" s="54" t="inlineStr">
        <is>
          <t>OVERRULED</t>
        </is>
      </c>
      <c r="M19" s="58" t="n">
        <v>0</v>
      </c>
      <c r="N19" s="24" t="n"/>
      <c r="O19" s="54"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32004.7</v>
      </c>
      <c r="F4" s="38" t="n">
        <v>0</v>
      </c>
      <c r="G4" s="40" t="n">
        <v>0</v>
      </c>
      <c r="H4" s="40" t="n">
        <v>0</v>
      </c>
      <c r="I4" s="39" t="n">
        <v>32004.7</v>
      </c>
      <c r="J4" s="38" t="n">
        <v>0</v>
      </c>
      <c r="K4" s="40" t="n">
        <v>0</v>
      </c>
      <c r="L4" s="40" t="n">
        <v>25952.72</v>
      </c>
      <c r="M4" s="40" t="n">
        <v>0</v>
      </c>
      <c r="N4" s="39" t="n">
        <v>6051.979999999996</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8" t="inlineStr">
        <is>
          <t>2025-04-03</t>
        </is>
      </c>
      <c r="G12" s="49" t="inlineStr">
        <is>
          <t>None</t>
        </is>
      </c>
      <c r="H12" s="50" t="n">
        <v>-3.69</v>
      </c>
      <c r="I12" s="2" t="inlineStr">
        <is>
          <t>OVERGEBOEKTE KOSTEN</t>
        </is>
      </c>
      <c r="J12" s="9" t="n"/>
      <c r="K12" s="18" t="n"/>
      <c r="M12" s="9" t="n"/>
      <c r="N12" s="48" t="inlineStr">
        <is>
          <t>2023-09</t>
        </is>
      </c>
      <c r="O12" s="50" t="n">
        <v>6783.2</v>
      </c>
      <c r="P12" s="9" t="n"/>
    </row>
    <row r="13">
      <c r="A13" s="18" t="n"/>
      <c r="E13" s="9" t="n"/>
      <c r="F13" s="18" t="n"/>
      <c r="J13" s="9" t="n"/>
      <c r="K13" s="18" t="n"/>
      <c r="M13" s="9" t="n"/>
      <c r="N13" s="48" t="inlineStr">
        <is>
          <t>2023-10</t>
        </is>
      </c>
      <c r="O13" s="50" t="n">
        <v>6347.52</v>
      </c>
      <c r="P13" s="9" t="n"/>
    </row>
    <row r="14">
      <c r="A14" s="18" t="n"/>
      <c r="E14" s="9" t="n"/>
      <c r="F14" s="18" t="n"/>
      <c r="J14" s="9" t="n"/>
      <c r="K14" s="18" t="n"/>
      <c r="M14" s="9" t="n"/>
      <c r="N14" s="48" t="inlineStr">
        <is>
          <t>2023-11</t>
        </is>
      </c>
      <c r="O14" s="50" t="n">
        <v>6336.36</v>
      </c>
      <c r="P14" s="9" t="n"/>
    </row>
    <row r="15">
      <c r="A15" s="18" t="n"/>
      <c r="E15" s="9" t="n"/>
      <c r="F15" s="18" t="n"/>
      <c r="J15" s="9" t="n"/>
      <c r="K15" s="18" t="n"/>
      <c r="M15" s="9" t="n"/>
      <c r="N15" s="48" t="inlineStr">
        <is>
          <t>2023-12</t>
        </is>
      </c>
      <c r="O15" s="50" t="n">
        <v>6469.33</v>
      </c>
      <c r="P15" s="9" t="n"/>
    </row>
    <row r="16">
      <c r="A16" s="24" t="n"/>
      <c r="B16" s="25" t="n"/>
      <c r="C16" s="25" t="n"/>
      <c r="D16" s="25" t="n"/>
      <c r="E16" s="26" t="n"/>
      <c r="F16" s="24" t="n"/>
      <c r="G16" s="25" t="n"/>
      <c r="H16" s="25" t="n"/>
      <c r="I16" s="25" t="n"/>
      <c r="J16" s="26" t="n"/>
      <c r="K16" s="24" t="n"/>
      <c r="L16" s="25" t="n"/>
      <c r="M16" s="26" t="n"/>
      <c r="N16" s="53" t="inlineStr">
        <is>
          <t>2024-01</t>
        </is>
      </c>
      <c r="O16" s="60" t="n">
        <v>20</v>
      </c>
      <c r="P16" s="26" t="n"/>
    </row>
    <row r="17">
      <c r="A17" s="35" t="inlineStr">
        <is>
          <t>Totals</t>
        </is>
      </c>
      <c r="B17" s="6" t="n"/>
      <c r="C17" s="6" t="n"/>
      <c r="D17" s="6" t="n"/>
      <c r="E17" s="7" t="n"/>
      <c r="F17" s="35" t="inlineStr">
        <is>
          <t>Totals</t>
        </is>
      </c>
      <c r="G17" s="6" t="n"/>
      <c r="H17" s="6" t="n"/>
      <c r="I17" s="6" t="n"/>
      <c r="J17" s="7" t="n"/>
      <c r="K17" s="35" t="inlineStr">
        <is>
          <t>Totals</t>
        </is>
      </c>
      <c r="L17" s="6" t="n"/>
      <c r="M17" s="7" t="n"/>
      <c r="N17" s="35" t="inlineStr">
        <is>
          <t>Totals</t>
        </is>
      </c>
      <c r="O17" s="6" t="n"/>
      <c r="P17" s="7" t="n"/>
    </row>
    <row r="18">
      <c r="A18" s="18" t="n"/>
      <c r="B18" s="49" t="inlineStr">
        <is>
          <t>PLANNED</t>
        </is>
      </c>
      <c r="C18" s="34" t="n">
        <v>0</v>
      </c>
      <c r="E18" s="9" t="n"/>
      <c r="F18" s="18" t="n"/>
      <c r="G18" s="49" t="inlineStr">
        <is>
          <t>PLANNED</t>
        </is>
      </c>
      <c r="H18" s="34" t="n">
        <v>0</v>
      </c>
      <c r="J18" s="9" t="n"/>
      <c r="K18" s="18" t="n"/>
      <c r="L18" s="49" t="inlineStr">
        <is>
          <t>PLANNED</t>
        </is>
      </c>
      <c r="M18" s="56" t="n">
        <v>0</v>
      </c>
      <c r="N18" s="18" t="n"/>
      <c r="O18" s="49" t="inlineStr">
        <is>
          <t>PLANNED</t>
        </is>
      </c>
      <c r="P18" s="56" t="n">
        <v>0</v>
      </c>
    </row>
    <row r="19">
      <c r="A19" s="18" t="n"/>
      <c r="B19" s="49" t="inlineStr">
        <is>
          <t>FIXED</t>
        </is>
      </c>
      <c r="C19" s="34" t="n">
        <v>0</v>
      </c>
      <c r="E19" s="9" t="n"/>
      <c r="F19" s="18" t="n"/>
      <c r="G19" s="49" t="inlineStr">
        <is>
          <t>FIXED</t>
        </is>
      </c>
      <c r="H19" s="34" t="n">
        <v>0</v>
      </c>
      <c r="J19" s="9" t="n"/>
      <c r="K19" s="18" t="n"/>
      <c r="L19" s="49" t="inlineStr">
        <is>
          <t>FIXED</t>
        </is>
      </c>
      <c r="M19" s="56" t="n">
        <v>0</v>
      </c>
      <c r="N19" s="18" t="n"/>
      <c r="O19" s="49" t="inlineStr">
        <is>
          <t>FIXED</t>
        </is>
      </c>
      <c r="P19" s="56" t="n">
        <v>0</v>
      </c>
    </row>
    <row r="20">
      <c r="A20" s="18" t="n"/>
      <c r="B20" s="49" t="inlineStr">
        <is>
          <t>BOOKED</t>
        </is>
      </c>
      <c r="C20" s="34" t="n">
        <v>0</v>
      </c>
      <c r="E20" s="9" t="n"/>
      <c r="F20" s="18" t="n"/>
      <c r="G20" s="49" t="inlineStr">
        <is>
          <t>BOOKED</t>
        </is>
      </c>
      <c r="H20" s="34" t="n">
        <v>-3.69</v>
      </c>
      <c r="J20" s="9" t="n"/>
      <c r="K20" s="18" t="n"/>
      <c r="L20" s="49" t="inlineStr">
        <is>
          <t>BOOKED</t>
        </is>
      </c>
      <c r="M20" s="56" t="n">
        <v>0</v>
      </c>
      <c r="N20" s="18" t="n"/>
      <c r="O20" s="49" t="inlineStr">
        <is>
          <t>BOOKED</t>
        </is>
      </c>
      <c r="P20" s="56" t="n">
        <v>25956.41</v>
      </c>
    </row>
    <row r="21">
      <c r="A21" s="24" t="n"/>
      <c r="B21" s="54" t="inlineStr">
        <is>
          <t>OVERRULED</t>
        </is>
      </c>
      <c r="C21" s="57" t="n">
        <v>0</v>
      </c>
      <c r="D21" s="25" t="n"/>
      <c r="E21" s="26" t="n"/>
      <c r="F21" s="24" t="n"/>
      <c r="G21" s="54" t="inlineStr">
        <is>
          <t>OVERRULED</t>
        </is>
      </c>
      <c r="H21" s="57" t="n">
        <v>0</v>
      </c>
      <c r="I21" s="25" t="n"/>
      <c r="J21" s="26" t="n"/>
      <c r="K21" s="24" t="n"/>
      <c r="L21" s="54" t="inlineStr">
        <is>
          <t>OVERRULED</t>
        </is>
      </c>
      <c r="M21" s="58" t="n">
        <v>0</v>
      </c>
      <c r="N21" s="24" t="n"/>
      <c r="O21" s="54" t="inlineStr">
        <is>
          <t>OVERRULED</t>
        </is>
      </c>
      <c r="P21"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0</v>
      </c>
      <c r="F4" s="38" t="n">
        <v>0</v>
      </c>
      <c r="G4" s="40" t="n">
        <v>0</v>
      </c>
      <c r="H4" s="40" t="n">
        <v>0</v>
      </c>
      <c r="I4" s="39" t="n">
        <v>0</v>
      </c>
      <c r="J4" s="38" t="n">
        <v>0</v>
      </c>
      <c r="K4" s="40" t="n">
        <v>0</v>
      </c>
      <c r="L4" s="40" t="n">
        <v>104801.72</v>
      </c>
      <c r="M4" s="40" t="n">
        <v>0</v>
      </c>
      <c r="N4" s="39" t="n">
        <v>-104801.72</v>
      </c>
      <c r="P4" s="30" t="inlineStr">
        <is>
          <t>PLANNED</t>
        </is>
      </c>
    </row>
    <row r="5">
      <c r="A5" s="10" t="inlineStr">
        <is>
          <t>Budgetcode:</t>
        </is>
      </c>
      <c r="B5" t="inlineStr">
        <is>
          <t>45/FA100400/FFI220239</t>
        </is>
      </c>
      <c r="C5" s="9" t="n"/>
      <c r="D5" s="38" t="inlineStr">
        <is>
          <t>WERKING</t>
        </is>
      </c>
      <c r="E5" s="39" t="n">
        <v>0</v>
      </c>
      <c r="F5" s="38" t="n">
        <v>0</v>
      </c>
      <c r="G5" s="40" t="n">
        <v>0</v>
      </c>
      <c r="H5" s="40" t="n">
        <v>0</v>
      </c>
      <c r="I5" s="39" t="n">
        <v>0</v>
      </c>
      <c r="J5" s="38" t="n">
        <v>0</v>
      </c>
      <c r="K5" s="40" t="n">
        <v>0</v>
      </c>
      <c r="L5" s="40" t="n">
        <v>0</v>
      </c>
      <c r="M5" s="40" t="n">
        <v>0</v>
      </c>
      <c r="N5" s="39" t="n">
        <v>0</v>
      </c>
      <c r="P5" s="31" t="inlineStr">
        <is>
          <t>FIXED</t>
        </is>
      </c>
    </row>
    <row r="6">
      <c r="A6" s="10" t="inlineStr">
        <is>
          <t>Source:</t>
        </is>
      </c>
      <c r="B6" t="inlineStr">
        <is>
          <t>IOF-POC</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01/07/2022</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31-12-2024</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8" t="inlineStr">
        <is>
          <t>2023-03</t>
        </is>
      </c>
      <c r="O12" s="50" t="n">
        <v>6751.7</v>
      </c>
      <c r="P12" s="9" t="n"/>
    </row>
    <row r="13">
      <c r="A13" s="18" t="n"/>
      <c r="E13" s="9" t="n"/>
      <c r="F13" s="18" t="n"/>
      <c r="J13" s="9" t="n"/>
      <c r="K13" s="18" t="n"/>
      <c r="M13" s="9" t="n"/>
      <c r="N13" s="48" t="inlineStr">
        <is>
          <t>2023-04</t>
        </is>
      </c>
      <c r="O13" s="50" t="n">
        <v>6803.2</v>
      </c>
      <c r="P13" s="51" t="n">
        <v>7778.499999999999</v>
      </c>
    </row>
    <row r="14">
      <c r="A14" s="18" t="n"/>
      <c r="E14" s="9" t="n"/>
      <c r="F14" s="18" t="n"/>
      <c r="J14" s="9" t="n"/>
      <c r="K14" s="18" t="n"/>
      <c r="M14" s="9" t="n"/>
      <c r="N14" s="48" t="inlineStr">
        <is>
          <t>2023-05</t>
        </is>
      </c>
      <c r="O14" s="50" t="n">
        <v>6800.19</v>
      </c>
      <c r="P14" s="51" t="n">
        <v>1797.23</v>
      </c>
    </row>
    <row r="15">
      <c r="A15" s="18" t="n"/>
      <c r="E15" s="9" t="n"/>
      <c r="F15" s="18" t="n"/>
      <c r="J15" s="9" t="n"/>
      <c r="K15" s="18" t="n"/>
      <c r="M15" s="9" t="n"/>
      <c r="N15" s="48" t="inlineStr">
        <is>
          <t>2023-06</t>
        </is>
      </c>
      <c r="O15" s="50" t="n">
        <v>6818.2</v>
      </c>
      <c r="P15" s="51" t="n">
        <v>7826.499999999999</v>
      </c>
    </row>
    <row r="16">
      <c r="A16" s="18" t="n"/>
      <c r="E16" s="9" t="n"/>
      <c r="F16" s="18" t="n"/>
      <c r="J16" s="9" t="n"/>
      <c r="K16" s="18" t="n"/>
      <c r="M16" s="9" t="n"/>
      <c r="N16" s="48" t="inlineStr">
        <is>
          <t>2023-07</t>
        </is>
      </c>
      <c r="O16" s="50" t="n">
        <v>6771.7</v>
      </c>
      <c r="P16" s="51" t="n">
        <v>7736.499999999999</v>
      </c>
    </row>
    <row r="17">
      <c r="A17" s="18" t="n"/>
      <c r="E17" s="9" t="n"/>
      <c r="F17" s="18" t="n"/>
      <c r="J17" s="9" t="n"/>
      <c r="K17" s="18" t="n"/>
      <c r="M17" s="9" t="n"/>
      <c r="N17" s="48" t="inlineStr">
        <is>
          <t>2023-08</t>
        </is>
      </c>
      <c r="O17" s="50" t="n">
        <v>6791.19</v>
      </c>
      <c r="P17" s="51" t="n">
        <v>7886.489999999999</v>
      </c>
    </row>
    <row r="18">
      <c r="A18" s="18" t="n"/>
      <c r="E18" s="9" t="n"/>
      <c r="F18" s="18" t="n"/>
      <c r="J18" s="9" t="n"/>
      <c r="K18" s="18" t="n"/>
      <c r="M18" s="9" t="n"/>
      <c r="N18" s="48" t="inlineStr">
        <is>
          <t>2023-09</t>
        </is>
      </c>
      <c r="O18" s="50" t="n">
        <v>20</v>
      </c>
      <c r="P18" s="51" t="n">
        <v>7850.499999999999</v>
      </c>
    </row>
    <row r="19">
      <c r="A19" s="18" t="n"/>
      <c r="E19" s="9" t="n"/>
      <c r="F19" s="18" t="n"/>
      <c r="J19" s="9" t="n"/>
      <c r="K19" s="18" t="n"/>
      <c r="M19" s="9" t="n"/>
      <c r="N19" s="48" t="inlineStr">
        <is>
          <t>2023-10</t>
        </is>
      </c>
      <c r="P19" s="51" t="n">
        <v>7639.220000000001</v>
      </c>
    </row>
    <row r="20">
      <c r="A20" s="18" t="n"/>
      <c r="E20" s="9" t="n"/>
      <c r="F20" s="18" t="n"/>
      <c r="J20" s="9" t="n"/>
      <c r="K20" s="18" t="n"/>
      <c r="M20" s="9" t="n"/>
      <c r="N20" s="48" t="inlineStr">
        <is>
          <t>2023-11</t>
        </is>
      </c>
      <c r="P20" s="51" t="n">
        <v>7572.400000000001</v>
      </c>
    </row>
    <row r="21">
      <c r="A21" s="18" t="n"/>
      <c r="E21" s="9" t="n"/>
      <c r="F21" s="18" t="n"/>
      <c r="J21" s="9" t="n"/>
      <c r="K21" s="18" t="n"/>
      <c r="M21" s="9" t="n"/>
      <c r="N21" s="48" t="inlineStr">
        <is>
          <t>2023-12</t>
        </is>
      </c>
      <c r="P21" s="51" t="n">
        <v>7938.2</v>
      </c>
    </row>
    <row r="22">
      <c r="A22" s="24" t="n"/>
      <c r="B22" s="25" t="n"/>
      <c r="C22" s="25" t="n"/>
      <c r="D22" s="25" t="n"/>
      <c r="E22" s="26" t="n"/>
      <c r="F22" s="24" t="n"/>
      <c r="G22" s="25" t="n"/>
      <c r="H22" s="25" t="n"/>
      <c r="I22" s="25" t="n"/>
      <c r="J22" s="26" t="n"/>
      <c r="K22" s="24" t="n"/>
      <c r="L22" s="25" t="n"/>
      <c r="M22" s="26" t="n"/>
      <c r="N22" s="53" t="inlineStr">
        <is>
          <t>2024-01</t>
        </is>
      </c>
      <c r="O22" s="25" t="n"/>
      <c r="P22" s="55" t="n">
        <v>20</v>
      </c>
    </row>
    <row r="23">
      <c r="A23" s="35" t="inlineStr">
        <is>
          <t>Totals</t>
        </is>
      </c>
      <c r="B23" s="6" t="n"/>
      <c r="C23" s="6" t="n"/>
      <c r="D23" s="6" t="n"/>
      <c r="E23" s="7" t="n"/>
      <c r="F23" s="35" t="inlineStr">
        <is>
          <t>Totals</t>
        </is>
      </c>
      <c r="G23" s="6" t="n"/>
      <c r="H23" s="6" t="n"/>
      <c r="I23" s="6" t="n"/>
      <c r="J23" s="7" t="n"/>
      <c r="K23" s="35" t="inlineStr">
        <is>
          <t>Totals</t>
        </is>
      </c>
      <c r="L23" s="6" t="n"/>
      <c r="M23" s="7" t="n"/>
      <c r="N23" s="35" t="inlineStr">
        <is>
          <t>Totals</t>
        </is>
      </c>
      <c r="O23" s="6" t="n"/>
      <c r="P23" s="7" t="n"/>
    </row>
    <row r="24">
      <c r="A24" s="18" t="n"/>
      <c r="B24" s="49" t="inlineStr">
        <is>
          <t>PLANNED</t>
        </is>
      </c>
      <c r="C24" s="34" t="n">
        <v>0</v>
      </c>
      <c r="E24" s="9" t="n"/>
      <c r="F24" s="18" t="n"/>
      <c r="G24" s="49" t="inlineStr">
        <is>
          <t>PLANNED</t>
        </is>
      </c>
      <c r="H24" s="34" t="n">
        <v>0</v>
      </c>
      <c r="J24" s="9" t="n"/>
      <c r="K24" s="18" t="n"/>
      <c r="L24" s="49" t="inlineStr">
        <is>
          <t>PLANNED</t>
        </is>
      </c>
      <c r="M24" s="56" t="n">
        <v>0</v>
      </c>
      <c r="N24" s="18" t="n"/>
      <c r="O24" s="49" t="inlineStr">
        <is>
          <t>PLANNED</t>
        </is>
      </c>
      <c r="P24" s="56" t="n">
        <v>0</v>
      </c>
    </row>
    <row r="25">
      <c r="A25" s="18" t="n"/>
      <c r="B25" s="49" t="inlineStr">
        <is>
          <t>FIXED</t>
        </is>
      </c>
      <c r="C25" s="34" t="n">
        <v>0</v>
      </c>
      <c r="E25" s="9" t="n"/>
      <c r="F25" s="18" t="n"/>
      <c r="G25" s="49" t="inlineStr">
        <is>
          <t>FIXED</t>
        </is>
      </c>
      <c r="H25" s="34" t="n">
        <v>0</v>
      </c>
      <c r="J25" s="9" t="n"/>
      <c r="K25" s="18" t="n"/>
      <c r="L25" s="49" t="inlineStr">
        <is>
          <t>FIXED</t>
        </is>
      </c>
      <c r="M25" s="56" t="n">
        <v>0</v>
      </c>
      <c r="N25" s="18" t="n"/>
      <c r="O25" s="49" t="inlineStr">
        <is>
          <t>FIXED</t>
        </is>
      </c>
      <c r="P25" s="56" t="n">
        <v>0</v>
      </c>
    </row>
    <row r="26">
      <c r="A26" s="18" t="n"/>
      <c r="B26" s="49" t="inlineStr">
        <is>
          <t>BOOKED</t>
        </is>
      </c>
      <c r="C26" s="34" t="n">
        <v>0</v>
      </c>
      <c r="E26" s="9" t="n"/>
      <c r="F26" s="18" t="n"/>
      <c r="G26" s="49" t="inlineStr">
        <is>
          <t>BOOKED</t>
        </is>
      </c>
      <c r="H26" s="34" t="n">
        <v>0</v>
      </c>
      <c r="J26" s="9" t="n"/>
      <c r="K26" s="18" t="n"/>
      <c r="L26" s="49" t="inlineStr">
        <is>
          <t>BOOKED</t>
        </is>
      </c>
      <c r="M26" s="56" t="n">
        <v>0</v>
      </c>
      <c r="N26" s="18" t="n"/>
      <c r="O26" s="49" t="inlineStr">
        <is>
          <t>BOOKED</t>
        </is>
      </c>
      <c r="P26" s="56" t="n">
        <v>104801.72</v>
      </c>
    </row>
    <row r="27">
      <c r="A27" s="24" t="n"/>
      <c r="B27" s="54" t="inlineStr">
        <is>
          <t>OVERRULED</t>
        </is>
      </c>
      <c r="C27" s="57" t="n">
        <v>0</v>
      </c>
      <c r="D27" s="25" t="n"/>
      <c r="E27" s="26" t="n"/>
      <c r="F27" s="24" t="n"/>
      <c r="G27" s="54" t="inlineStr">
        <is>
          <t>OVERRULED</t>
        </is>
      </c>
      <c r="H27" s="57" t="n">
        <v>0</v>
      </c>
      <c r="I27" s="25" t="n"/>
      <c r="J27" s="26" t="n"/>
      <c r="K27" s="24" t="n"/>
      <c r="L27" s="54" t="inlineStr">
        <is>
          <t>OVERRULED</t>
        </is>
      </c>
      <c r="M27" s="58" t="n">
        <v>0</v>
      </c>
      <c r="N27" s="24" t="n"/>
      <c r="O27" s="54"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108000</v>
      </c>
      <c r="F4" s="38" t="n">
        <v>0</v>
      </c>
      <c r="G4" s="40" t="n">
        <v>0</v>
      </c>
      <c r="H4" s="40" t="n">
        <v>0</v>
      </c>
      <c r="I4" s="39" t="n">
        <v>108000</v>
      </c>
      <c r="J4" s="38" t="n">
        <v>0</v>
      </c>
      <c r="K4" s="40" t="n">
        <v>1609.43</v>
      </c>
      <c r="L4" s="40" t="n">
        <v>77246.41000000002</v>
      </c>
      <c r="M4" s="40" t="n">
        <v>0</v>
      </c>
      <c r="N4" s="39" t="n">
        <v>29144.15999999999</v>
      </c>
      <c r="P4" s="30" t="inlineStr">
        <is>
          <t>PLANNED</t>
        </is>
      </c>
    </row>
    <row r="5">
      <c r="A5" s="10" t="inlineStr">
        <is>
          <t>Budgetcode:</t>
        </is>
      </c>
      <c r="B5" t="inlineStr">
        <is>
          <t>45/FA100400/FFI230414</t>
        </is>
      </c>
      <c r="C5" s="9" t="n"/>
      <c r="D5" s="38" t="inlineStr">
        <is>
          <t>WERKING</t>
        </is>
      </c>
      <c r="E5" s="39" t="n">
        <v>12000</v>
      </c>
      <c r="F5" s="38" t="n">
        <v>0</v>
      </c>
      <c r="G5" s="40" t="n">
        <v>0</v>
      </c>
      <c r="H5" s="40" t="n">
        <v>0</v>
      </c>
      <c r="I5" s="39" t="n">
        <v>12000</v>
      </c>
      <c r="J5" s="38" t="n">
        <v>0</v>
      </c>
      <c r="K5" s="40" t="n">
        <v>1609.43</v>
      </c>
      <c r="L5" s="40" t="n">
        <v>310.89</v>
      </c>
      <c r="M5" s="40" t="n">
        <v>0</v>
      </c>
      <c r="N5" s="39" t="n">
        <v>10079.68</v>
      </c>
      <c r="P5" s="31" t="inlineStr">
        <is>
          <t>FIXED</t>
        </is>
      </c>
    </row>
    <row r="6">
      <c r="A6" s="10" t="inlineStr">
        <is>
          <t>Source:</t>
        </is>
      </c>
      <c r="B6" t="inlineStr">
        <is>
          <t>IOF-POC</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01/11/2023</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Lundalh, Ralv</t>
        </is>
      </c>
    </row>
    <row r="12">
      <c r="A12" s="18" t="n"/>
      <c r="E12" s="9" t="n"/>
      <c r="F12" s="48" t="inlineStr">
        <is>
          <t>2025-01-30</t>
        </is>
      </c>
      <c r="G12" s="49" t="inlineStr">
        <is>
          <t>202503971</t>
        </is>
      </c>
      <c r="H12" s="50" t="n">
        <v>145.09</v>
      </c>
      <c r="I12" s="2" t="inlineStr">
        <is>
          <t>REIS EN VERBLIJF KSTN GEFACT</t>
        </is>
      </c>
      <c r="J12" s="9" t="n"/>
      <c r="K12" s="18" t="n"/>
      <c r="M12" s="9" t="n"/>
      <c r="N12" s="48" t="inlineStr">
        <is>
          <t>2024-02</t>
        </is>
      </c>
      <c r="P12" s="51" t="n">
        <v>6939.25</v>
      </c>
    </row>
    <row r="13">
      <c r="A13" s="18" t="n"/>
      <c r="E13" s="9" t="n"/>
      <c r="F13" s="48" t="inlineStr">
        <is>
          <t>2025-04-08</t>
        </is>
      </c>
      <c r="G13" s="49" t="inlineStr">
        <is>
          <t>202505906</t>
        </is>
      </c>
      <c r="H13" s="50" t="n">
        <v>165.8</v>
      </c>
      <c r="I13" s="2" t="inlineStr">
        <is>
          <t>PRODUKTEN EN MATERIAAL LABO</t>
        </is>
      </c>
      <c r="J13" s="9" t="n"/>
      <c r="K13" s="18" t="n"/>
      <c r="M13" s="9" t="n"/>
      <c r="N13" s="48" t="inlineStr">
        <is>
          <t>2024-03</t>
        </is>
      </c>
      <c r="O13" s="50" t="n">
        <v>8455.75</v>
      </c>
      <c r="P13" s="51" t="n">
        <v>7227.319999999999</v>
      </c>
    </row>
    <row r="14">
      <c r="A14" s="18" t="n"/>
      <c r="E14" s="9" t="n"/>
      <c r="F14" s="48" t="inlineStr">
        <is>
          <t>2025-04-30</t>
        </is>
      </c>
      <c r="G14" s="49" t="inlineStr">
        <is>
          <t>None</t>
        </is>
      </c>
      <c r="H14" s="52" t="n">
        <v>1609.43</v>
      </c>
      <c r="I14" s="2" t="inlineStr">
        <is>
          <t>SALARISSEN CWP</t>
        </is>
      </c>
      <c r="J14" s="9" t="n"/>
      <c r="K14" s="18" t="n"/>
      <c r="M14" s="9" t="n"/>
      <c r="N14" s="48" t="inlineStr">
        <is>
          <t>2024-04</t>
        </is>
      </c>
      <c r="O14" s="50" t="n">
        <v>8331.76</v>
      </c>
      <c r="P14" s="51" t="n">
        <v>7194.319999999999</v>
      </c>
    </row>
    <row r="15">
      <c r="A15" s="18" t="n"/>
      <c r="E15" s="9" t="n"/>
      <c r="F15" s="18" t="n"/>
      <c r="J15" s="9" t="n"/>
      <c r="K15" s="18" t="n"/>
      <c r="M15" s="9" t="n"/>
      <c r="N15" s="48" t="inlineStr">
        <is>
          <t>2024-05</t>
        </is>
      </c>
      <c r="O15" s="50" t="n">
        <v>1937.66</v>
      </c>
      <c r="P15" s="51" t="n">
        <v>848.9100000000001</v>
      </c>
    </row>
    <row r="16">
      <c r="A16" s="18" t="n"/>
      <c r="E16" s="9" t="n"/>
      <c r="F16" s="18" t="n"/>
      <c r="J16" s="9" t="n"/>
      <c r="K16" s="18" t="n"/>
      <c r="M16" s="9" t="n"/>
      <c r="N16" s="48" t="inlineStr">
        <is>
          <t>2024-06</t>
        </is>
      </c>
      <c r="O16" s="50" t="n">
        <v>8497.870000000001</v>
      </c>
      <c r="P16" s="51" t="n">
        <v>3673.76</v>
      </c>
    </row>
    <row r="17">
      <c r="A17" s="18" t="n"/>
      <c r="E17" s="9" t="n"/>
      <c r="F17" s="18" t="n"/>
      <c r="J17" s="9" t="n"/>
      <c r="K17" s="18" t="n"/>
      <c r="M17" s="9" t="n"/>
      <c r="N17" s="48" t="inlineStr">
        <is>
          <t>2024-07</t>
        </is>
      </c>
      <c r="O17" s="50" t="n">
        <v>8497.410000000002</v>
      </c>
      <c r="P17" s="51" t="n">
        <v>3652.56</v>
      </c>
    </row>
    <row r="18">
      <c r="A18" s="18" t="n"/>
      <c r="E18" s="9" t="n"/>
      <c r="F18" s="18" t="n"/>
      <c r="J18" s="9" t="n"/>
      <c r="K18" s="18" t="n"/>
      <c r="M18" s="9" t="n"/>
      <c r="N18" s="48" t="inlineStr">
        <is>
          <t>2024-08</t>
        </is>
      </c>
      <c r="O18" s="50" t="n">
        <v>7901.97</v>
      </c>
      <c r="P18" s="51" t="n">
        <v>3652.55</v>
      </c>
    </row>
    <row r="19">
      <c r="A19" s="18" t="n"/>
      <c r="E19" s="9" t="n"/>
      <c r="F19" s="18" t="n"/>
      <c r="J19" s="9" t="n"/>
      <c r="K19" s="18" t="n"/>
      <c r="M19" s="9" t="n"/>
      <c r="N19" s="48" t="inlineStr">
        <is>
          <t>2024-09</t>
        </is>
      </c>
      <c r="O19" s="50" t="n">
        <v>425.3199999999999</v>
      </c>
      <c r="P19" s="51" t="n">
        <v>10</v>
      </c>
    </row>
    <row r="20">
      <c r="A20" s="24" t="n"/>
      <c r="B20" s="25" t="n"/>
      <c r="C20" s="25" t="n"/>
      <c r="D20" s="25" t="n"/>
      <c r="E20" s="26" t="n"/>
      <c r="F20" s="24" t="n"/>
      <c r="G20" s="25" t="n"/>
      <c r="H20" s="25" t="n"/>
      <c r="I20" s="25" t="n"/>
      <c r="J20" s="26" t="n"/>
      <c r="K20" s="24" t="n"/>
      <c r="L20" s="25" t="n"/>
      <c r="M20" s="26" t="n"/>
      <c r="N20" s="53" t="inlineStr">
        <is>
          <t>2025-04</t>
        </is>
      </c>
      <c r="O20" s="65" t="n">
        <v>1609.43</v>
      </c>
      <c r="P20" s="26" t="n"/>
    </row>
    <row r="21">
      <c r="A21" s="35" t="inlineStr">
        <is>
          <t>Totals</t>
        </is>
      </c>
      <c r="B21" s="6" t="n"/>
      <c r="C21" s="6" t="n"/>
      <c r="D21" s="6" t="n"/>
      <c r="E21" s="7" t="n"/>
      <c r="F21" s="35" t="inlineStr">
        <is>
          <t>Totals</t>
        </is>
      </c>
      <c r="G21" s="6" t="n"/>
      <c r="H21" s="6" t="n"/>
      <c r="I21" s="6" t="n"/>
      <c r="J21" s="7" t="n"/>
      <c r="K21" s="35" t="inlineStr">
        <is>
          <t>Totals</t>
        </is>
      </c>
      <c r="L21" s="6" t="n"/>
      <c r="M21" s="7" t="n"/>
      <c r="N21" s="35" t="inlineStr">
        <is>
          <t>Totals</t>
        </is>
      </c>
      <c r="O21" s="6" t="n"/>
      <c r="P21" s="7" t="n"/>
    </row>
    <row r="22">
      <c r="A22" s="18" t="n"/>
      <c r="B22" s="49" t="inlineStr">
        <is>
          <t>PLANNED</t>
        </is>
      </c>
      <c r="C22" s="34" t="n">
        <v>0</v>
      </c>
      <c r="E22" s="9" t="n"/>
      <c r="F22" s="18" t="n"/>
      <c r="G22" s="49" t="inlineStr">
        <is>
          <t>PLANNED</t>
        </is>
      </c>
      <c r="H22" s="34" t="n">
        <v>0</v>
      </c>
      <c r="J22" s="9" t="n"/>
      <c r="K22" s="18" t="n"/>
      <c r="L22" s="49" t="inlineStr">
        <is>
          <t>PLANNED</t>
        </is>
      </c>
      <c r="M22" s="56" t="n">
        <v>0</v>
      </c>
      <c r="N22" s="18" t="n"/>
      <c r="O22" s="49" t="inlineStr">
        <is>
          <t>PLANNED</t>
        </is>
      </c>
      <c r="P22" s="56" t="n">
        <v>0</v>
      </c>
    </row>
    <row r="23">
      <c r="A23" s="18" t="n"/>
      <c r="B23" s="49" t="inlineStr">
        <is>
          <t>FIXED</t>
        </is>
      </c>
      <c r="C23" s="34" t="n">
        <v>0</v>
      </c>
      <c r="E23" s="9" t="n"/>
      <c r="F23" s="18" t="n"/>
      <c r="G23" s="49" t="inlineStr">
        <is>
          <t>FIXED</t>
        </is>
      </c>
      <c r="H23" s="34" t="n">
        <v>1609.43</v>
      </c>
      <c r="J23" s="9" t="n"/>
      <c r="K23" s="18" t="n"/>
      <c r="L23" s="49" t="inlineStr">
        <is>
          <t>FIXED</t>
        </is>
      </c>
      <c r="M23" s="56" t="n">
        <v>0</v>
      </c>
      <c r="N23" s="18" t="n"/>
      <c r="O23" s="49" t="inlineStr">
        <is>
          <t>FIXED</t>
        </is>
      </c>
      <c r="P23" s="56" t="n">
        <v>1609.43</v>
      </c>
    </row>
    <row r="24">
      <c r="A24" s="18" t="n"/>
      <c r="B24" s="49" t="inlineStr">
        <is>
          <t>BOOKED</t>
        </is>
      </c>
      <c r="C24" s="34" t="n">
        <v>0</v>
      </c>
      <c r="E24" s="9" t="n"/>
      <c r="F24" s="18" t="n"/>
      <c r="G24" s="49" t="inlineStr">
        <is>
          <t>BOOKED</t>
        </is>
      </c>
      <c r="H24" s="34" t="n">
        <v>310.89</v>
      </c>
      <c r="J24" s="9" t="n"/>
      <c r="K24" s="18" t="n"/>
      <c r="L24" s="49" t="inlineStr">
        <is>
          <t>BOOKED</t>
        </is>
      </c>
      <c r="M24" s="56" t="n">
        <v>0</v>
      </c>
      <c r="N24" s="18" t="n"/>
      <c r="O24" s="49" t="inlineStr">
        <is>
          <t>BOOKED</t>
        </is>
      </c>
      <c r="P24" s="56" t="n">
        <v>77246.41000000002</v>
      </c>
    </row>
    <row r="25">
      <c r="A25" s="24" t="n"/>
      <c r="B25" s="54" t="inlineStr">
        <is>
          <t>OVERRULED</t>
        </is>
      </c>
      <c r="C25" s="57" t="n">
        <v>0</v>
      </c>
      <c r="D25" s="25" t="n"/>
      <c r="E25" s="26" t="n"/>
      <c r="F25" s="24" t="n"/>
      <c r="G25" s="54" t="inlineStr">
        <is>
          <t>OVERRULED</t>
        </is>
      </c>
      <c r="H25" s="57" t="n">
        <v>0</v>
      </c>
      <c r="I25" s="25" t="n"/>
      <c r="J25" s="26" t="n"/>
      <c r="K25" s="24" t="n"/>
      <c r="L25" s="54" t="inlineStr">
        <is>
          <t>OVERRULED</t>
        </is>
      </c>
      <c r="M25" s="58" t="n">
        <v>0</v>
      </c>
      <c r="N25" s="24" t="n"/>
      <c r="O25" s="54" t="inlineStr">
        <is>
          <t>OVERRULED</t>
        </is>
      </c>
      <c r="P25" s="58" t="n">
        <v>0</v>
      </c>
    </row>
  </sheetData>
  <mergeCells count="17">
    <mergeCell ref="B6:C6"/>
    <mergeCell ref="I12:J12"/>
    <mergeCell ref="B7:C7"/>
    <mergeCell ref="K10:M10"/>
    <mergeCell ref="N10:P10"/>
    <mergeCell ref="B3:C3"/>
    <mergeCell ref="B5:C5"/>
    <mergeCell ref="A10:E10"/>
    <mergeCell ref="F2:I2"/>
    <mergeCell ref="D11:E11"/>
    <mergeCell ref="F10:J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31000</v>
      </c>
      <c r="F4" s="38" t="n">
        <v>0</v>
      </c>
      <c r="G4" s="40" t="n">
        <v>0</v>
      </c>
      <c r="H4" s="40" t="n">
        <v>0</v>
      </c>
      <c r="I4" s="39" t="n">
        <v>31000</v>
      </c>
      <c r="J4" s="38" t="n">
        <v>0</v>
      </c>
      <c r="K4" s="40" t="n">
        <v>0</v>
      </c>
      <c r="L4" s="40" t="n">
        <v>36166.67</v>
      </c>
      <c r="M4" s="40" t="n">
        <v>0</v>
      </c>
      <c r="N4" s="39" t="n">
        <v>-5166.669999999998</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1" t="inlineStr">
        <is>
          <t>End date:</t>
        </is>
      </c>
      <c r="B8" s="25" t="inlineStr">
        <is>
          <t>31-12-2024</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18" t="n"/>
      <c r="E12" s="9" t="n"/>
      <c r="F12" s="48" t="inlineStr">
        <is>
          <t>2025-01-01</t>
        </is>
      </c>
      <c r="G12" s="49" t="inlineStr">
        <is>
          <t>None</t>
        </is>
      </c>
      <c r="H12" s="52" t="n">
        <v>5166.67</v>
      </c>
      <c r="I12" s="2" t="inlineStr">
        <is>
          <t>BIJDRAGE INDIRECTE KOSTEN</t>
        </is>
      </c>
      <c r="J12" s="9" t="n"/>
      <c r="K12" s="18" t="n"/>
      <c r="M12" s="9" t="n"/>
      <c r="N12" s="18" t="n"/>
      <c r="P12" s="9" t="n"/>
    </row>
    <row r="13">
      <c r="A13" s="18" t="n"/>
      <c r="E13" s="9" t="n"/>
      <c r="F13" s="48" t="inlineStr">
        <is>
          <t>2025-04-01</t>
        </is>
      </c>
      <c r="G13" s="49" t="inlineStr">
        <is>
          <t>None</t>
        </is>
      </c>
      <c r="H13" s="52" t="n">
        <v>-5166.67</v>
      </c>
      <c r="I13" s="2" t="inlineStr">
        <is>
          <t>BIJDRAGE INDIRECTE KOSTEN</t>
        </is>
      </c>
      <c r="J13" s="9" t="n"/>
      <c r="K13" s="18" t="n"/>
      <c r="M13" s="9" t="n"/>
      <c r="N13" s="18" t="n"/>
      <c r="P13" s="9" t="n"/>
    </row>
    <row r="14">
      <c r="A14" s="24" t="n"/>
      <c r="B14" s="25" t="n"/>
      <c r="C14" s="25" t="n"/>
      <c r="D14" s="25" t="n"/>
      <c r="E14" s="26" t="n"/>
      <c r="F14" s="53" t="inlineStr">
        <is>
          <t>2025-04-01</t>
        </is>
      </c>
      <c r="G14" s="54" t="inlineStr">
        <is>
          <t>250002050</t>
        </is>
      </c>
      <c r="H14" s="60" t="n">
        <v>36166.67</v>
      </c>
      <c r="I14" s="61" t="inlineStr">
        <is>
          <t>CONTRACTOZ - VENNOOTSCHAPPEN</t>
        </is>
      </c>
      <c r="J14" s="26" t="n"/>
      <c r="K14" s="24" t="n"/>
      <c r="L14" s="25" t="n"/>
      <c r="M14" s="26" t="n"/>
      <c r="N14" s="24" t="n"/>
      <c r="O14" s="25" t="n"/>
      <c r="P14" s="26" t="n"/>
    </row>
    <row r="15">
      <c r="A15" s="35" t="inlineStr">
        <is>
          <t>Totals</t>
        </is>
      </c>
      <c r="B15" s="6" t="n"/>
      <c r="C15" s="6" t="n"/>
      <c r="D15" s="6" t="n"/>
      <c r="E15" s="7" t="n"/>
      <c r="F15" s="35" t="inlineStr">
        <is>
          <t>Totals</t>
        </is>
      </c>
      <c r="G15" s="6" t="n"/>
      <c r="H15" s="6" t="n"/>
      <c r="I15" s="6" t="n"/>
      <c r="J15" s="7" t="n"/>
      <c r="K15" s="35" t="inlineStr">
        <is>
          <t>Totals</t>
        </is>
      </c>
      <c r="L15" s="6" t="n"/>
      <c r="M15" s="7" t="n"/>
      <c r="N15" s="35" t="inlineStr">
        <is>
          <t>Totals</t>
        </is>
      </c>
      <c r="O15" s="6" t="n"/>
      <c r="P15" s="7" t="n"/>
    </row>
    <row r="16">
      <c r="A16" s="18" t="n"/>
      <c r="B16" s="49" t="inlineStr">
        <is>
          <t>PLANNED</t>
        </is>
      </c>
      <c r="C16" s="34" t="n">
        <v>0</v>
      </c>
      <c r="E16" s="9" t="n"/>
      <c r="F16" s="18" t="n"/>
      <c r="G16" s="49" t="inlineStr">
        <is>
          <t>PLANNED</t>
        </is>
      </c>
      <c r="H16" s="34" t="n">
        <v>0</v>
      </c>
      <c r="J16" s="9" t="n"/>
      <c r="K16" s="18" t="n"/>
      <c r="L16" s="49" t="inlineStr">
        <is>
          <t>PLANNED</t>
        </is>
      </c>
      <c r="M16" s="56" t="n">
        <v>0</v>
      </c>
      <c r="N16" s="18" t="n"/>
      <c r="O16" s="49" t="inlineStr">
        <is>
          <t>PLANNED</t>
        </is>
      </c>
      <c r="P16" s="56" t="n">
        <v>0</v>
      </c>
    </row>
    <row r="17">
      <c r="A17" s="18" t="n"/>
      <c r="B17" s="49" t="inlineStr">
        <is>
          <t>FIXED</t>
        </is>
      </c>
      <c r="C17" s="34" t="n">
        <v>0</v>
      </c>
      <c r="E17" s="9" t="n"/>
      <c r="F17" s="18" t="n"/>
      <c r="G17" s="49" t="inlineStr">
        <is>
          <t>FIXED</t>
        </is>
      </c>
      <c r="H17" s="34" t="n">
        <v>0</v>
      </c>
      <c r="J17" s="9" t="n"/>
      <c r="K17" s="18" t="n"/>
      <c r="L17" s="49" t="inlineStr">
        <is>
          <t>FIXED</t>
        </is>
      </c>
      <c r="M17" s="56" t="n">
        <v>0</v>
      </c>
      <c r="N17" s="18" t="n"/>
      <c r="O17" s="49" t="inlineStr">
        <is>
          <t>FIXED</t>
        </is>
      </c>
      <c r="P17" s="56" t="n">
        <v>0</v>
      </c>
    </row>
    <row r="18">
      <c r="A18" s="18" t="n"/>
      <c r="B18" s="49" t="inlineStr">
        <is>
          <t>BOOKED</t>
        </is>
      </c>
      <c r="C18" s="34" t="n">
        <v>0</v>
      </c>
      <c r="E18" s="9" t="n"/>
      <c r="F18" s="18" t="n"/>
      <c r="G18" s="49" t="inlineStr">
        <is>
          <t>BOOKED</t>
        </is>
      </c>
      <c r="H18" s="34" t="n">
        <v>36166.67</v>
      </c>
      <c r="J18" s="9" t="n"/>
      <c r="K18" s="18" t="n"/>
      <c r="L18" s="49" t="inlineStr">
        <is>
          <t>BOOKED</t>
        </is>
      </c>
      <c r="M18" s="56" t="n">
        <v>0</v>
      </c>
      <c r="N18" s="18" t="n"/>
      <c r="O18" s="49" t="inlineStr">
        <is>
          <t>BOOKED</t>
        </is>
      </c>
      <c r="P18" s="56" t="n">
        <v>0</v>
      </c>
    </row>
    <row r="19">
      <c r="A19" s="24" t="n"/>
      <c r="B19" s="54" t="inlineStr">
        <is>
          <t>OVERRULED</t>
        </is>
      </c>
      <c r="C19" s="57" t="n">
        <v>0</v>
      </c>
      <c r="D19" s="25" t="n"/>
      <c r="E19" s="26" t="n"/>
      <c r="F19" s="24" t="n"/>
      <c r="G19" s="54" t="inlineStr">
        <is>
          <t>OVERRULED</t>
        </is>
      </c>
      <c r="H19" s="57" t="n">
        <v>0</v>
      </c>
      <c r="I19" s="25" t="n"/>
      <c r="J19" s="26" t="n"/>
      <c r="K19" s="24" t="n"/>
      <c r="L19" s="54" t="inlineStr">
        <is>
          <t>OVERRULED</t>
        </is>
      </c>
      <c r="M19" s="58" t="n">
        <v>0</v>
      </c>
      <c r="N19" s="24" t="n"/>
      <c r="O19" s="54" t="inlineStr">
        <is>
          <t>OVERRULED</t>
        </is>
      </c>
      <c r="P19" s="58"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15000</v>
      </c>
      <c r="F4" s="38" t="n">
        <v>0</v>
      </c>
      <c r="G4" s="40" t="n">
        <v>0</v>
      </c>
      <c r="H4" s="40" t="n">
        <v>0</v>
      </c>
      <c r="I4" s="39" t="n">
        <v>15000</v>
      </c>
      <c r="J4" s="38" t="n">
        <v>0</v>
      </c>
      <c r="K4" s="40" t="n">
        <v>2179.48</v>
      </c>
      <c r="L4" s="40" t="n">
        <v>9976.539999999997</v>
      </c>
      <c r="M4" s="40" t="n">
        <v>0</v>
      </c>
      <c r="N4" s="39" t="n">
        <v>2843.980000000003</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1" t="inlineStr">
        <is>
          <t>End date:</t>
        </is>
      </c>
      <c r="B8" s="25" t="inlineStr">
        <is>
          <t>30-09-2023</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8" t="inlineStr">
        <is>
          <t>2025-01-01</t>
        </is>
      </c>
      <c r="G12" s="49" t="inlineStr">
        <is>
          <t>None</t>
        </is>
      </c>
      <c r="H12" s="52" t="n">
        <v>2179.48</v>
      </c>
      <c r="I12" s="2" t="inlineStr">
        <is>
          <t>BIJDRAGE INDIRECTE KOSTEN</t>
        </is>
      </c>
      <c r="J12" s="9" t="n"/>
      <c r="K12" s="18" t="n"/>
      <c r="M12" s="9" t="n"/>
      <c r="N12" s="48" t="inlineStr">
        <is>
          <t>2024-02</t>
        </is>
      </c>
      <c r="O12" s="50" t="n">
        <v>0</v>
      </c>
      <c r="P12" s="9" t="n"/>
    </row>
    <row r="13">
      <c r="A13" s="24" t="n"/>
      <c r="B13" s="25" t="n"/>
      <c r="C13" s="25" t="n"/>
      <c r="D13" s="25" t="n"/>
      <c r="E13" s="26" t="n"/>
      <c r="F13" s="24" t="n"/>
      <c r="G13" s="25" t="n"/>
      <c r="H13" s="25" t="n"/>
      <c r="I13" s="25" t="n"/>
      <c r="J13" s="26" t="n"/>
      <c r="K13" s="24" t="n"/>
      <c r="L13" s="25" t="n"/>
      <c r="M13" s="26" t="n"/>
      <c r="N13" s="53" t="inlineStr">
        <is>
          <t>2024-03</t>
        </is>
      </c>
      <c r="O13" s="60" t="n">
        <v>9976.539999999997</v>
      </c>
      <c r="P13" s="26" t="n"/>
    </row>
    <row r="14">
      <c r="A14" s="35" t="inlineStr">
        <is>
          <t>Totals</t>
        </is>
      </c>
      <c r="B14" s="6" t="n"/>
      <c r="C14" s="6" t="n"/>
      <c r="D14" s="6" t="n"/>
      <c r="E14" s="7" t="n"/>
      <c r="F14" s="35" t="inlineStr">
        <is>
          <t>Totals</t>
        </is>
      </c>
      <c r="G14" s="6" t="n"/>
      <c r="H14" s="6" t="n"/>
      <c r="I14" s="6" t="n"/>
      <c r="J14" s="7" t="n"/>
      <c r="K14" s="35" t="inlineStr">
        <is>
          <t>Totals</t>
        </is>
      </c>
      <c r="L14" s="6" t="n"/>
      <c r="M14" s="7" t="n"/>
      <c r="N14" s="35" t="inlineStr">
        <is>
          <t>Totals</t>
        </is>
      </c>
      <c r="O14" s="6" t="n"/>
      <c r="P14" s="7" t="n"/>
    </row>
    <row r="15">
      <c r="A15" s="18" t="n"/>
      <c r="B15" s="49" t="inlineStr">
        <is>
          <t>PLANNED</t>
        </is>
      </c>
      <c r="C15" s="34" t="n">
        <v>0</v>
      </c>
      <c r="E15" s="9" t="n"/>
      <c r="F15" s="18" t="n"/>
      <c r="G15" s="49" t="inlineStr">
        <is>
          <t>PLANNED</t>
        </is>
      </c>
      <c r="H15" s="34" t="n">
        <v>0</v>
      </c>
      <c r="J15" s="9" t="n"/>
      <c r="K15" s="18" t="n"/>
      <c r="L15" s="49" t="inlineStr">
        <is>
          <t>PLANNED</t>
        </is>
      </c>
      <c r="M15" s="56" t="n">
        <v>0</v>
      </c>
      <c r="N15" s="18" t="n"/>
      <c r="O15" s="49" t="inlineStr">
        <is>
          <t>PLANNED</t>
        </is>
      </c>
      <c r="P15" s="56" t="n">
        <v>0</v>
      </c>
    </row>
    <row r="16">
      <c r="A16" s="18" t="n"/>
      <c r="B16" s="49" t="inlineStr">
        <is>
          <t>FIXED</t>
        </is>
      </c>
      <c r="C16" s="34" t="n">
        <v>0</v>
      </c>
      <c r="E16" s="9" t="n"/>
      <c r="F16" s="18" t="n"/>
      <c r="G16" s="49" t="inlineStr">
        <is>
          <t>FIXED</t>
        </is>
      </c>
      <c r="H16" s="34" t="n">
        <v>2179.48</v>
      </c>
      <c r="J16" s="9" t="n"/>
      <c r="K16" s="18" t="n"/>
      <c r="L16" s="49" t="inlineStr">
        <is>
          <t>FIXED</t>
        </is>
      </c>
      <c r="M16" s="56" t="n">
        <v>0</v>
      </c>
      <c r="N16" s="18" t="n"/>
      <c r="O16" s="49" t="inlineStr">
        <is>
          <t>FIXED</t>
        </is>
      </c>
      <c r="P16" s="56" t="n">
        <v>0</v>
      </c>
    </row>
    <row r="17">
      <c r="A17" s="18" t="n"/>
      <c r="B17" s="49" t="inlineStr">
        <is>
          <t>BOOKED</t>
        </is>
      </c>
      <c r="C17" s="34" t="n">
        <v>0</v>
      </c>
      <c r="E17" s="9" t="n"/>
      <c r="F17" s="18" t="n"/>
      <c r="G17" s="49" t="inlineStr">
        <is>
          <t>BOOKED</t>
        </is>
      </c>
      <c r="H17" s="34" t="n">
        <v>0</v>
      </c>
      <c r="J17" s="9" t="n"/>
      <c r="K17" s="18" t="n"/>
      <c r="L17" s="49" t="inlineStr">
        <is>
          <t>BOOKED</t>
        </is>
      </c>
      <c r="M17" s="56" t="n">
        <v>0</v>
      </c>
      <c r="N17" s="18" t="n"/>
      <c r="O17" s="49" t="inlineStr">
        <is>
          <t>BOOKED</t>
        </is>
      </c>
      <c r="P17" s="56" t="n">
        <v>9976.539999999997</v>
      </c>
    </row>
    <row r="18">
      <c r="A18" s="24" t="n"/>
      <c r="B18" s="54" t="inlineStr">
        <is>
          <t>OVERRULED</t>
        </is>
      </c>
      <c r="C18" s="57" t="n">
        <v>0</v>
      </c>
      <c r="D18" s="25" t="n"/>
      <c r="E18" s="26" t="n"/>
      <c r="F18" s="24" t="n"/>
      <c r="G18" s="54" t="inlineStr">
        <is>
          <t>OVERRULED</t>
        </is>
      </c>
      <c r="H18" s="57" t="n">
        <v>0</v>
      </c>
      <c r="I18" s="25" t="n"/>
      <c r="J18" s="26" t="n"/>
      <c r="K18" s="24" t="n"/>
      <c r="L18" s="54" t="inlineStr">
        <is>
          <t>OVERRULED</t>
        </is>
      </c>
      <c r="M18" s="58" t="n">
        <v>0</v>
      </c>
      <c r="N18" s="24" t="n"/>
      <c r="O18" s="54"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3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90000</v>
      </c>
      <c r="F4" s="38" t="n">
        <v>0</v>
      </c>
      <c r="G4" s="40" t="n">
        <v>0</v>
      </c>
      <c r="H4" s="40" t="n">
        <v>0</v>
      </c>
      <c r="I4" s="39" t="n">
        <v>90000</v>
      </c>
      <c r="J4" s="38" t="n">
        <v>0</v>
      </c>
      <c r="K4" s="40" t="n">
        <v>45573.94</v>
      </c>
      <c r="L4" s="40" t="n">
        <v>11166.08</v>
      </c>
      <c r="M4" s="40" t="n">
        <v>0</v>
      </c>
      <c r="N4" s="39" t="n">
        <v>33259.98</v>
      </c>
      <c r="P4" s="30" t="inlineStr">
        <is>
          <t>PLANNED</t>
        </is>
      </c>
    </row>
    <row r="5">
      <c r="A5" s="10" t="inlineStr">
        <is>
          <t>Budgetcode:</t>
        </is>
      </c>
      <c r="B5" t="inlineStr">
        <is>
          <t>45/FA115000/FFI240377</t>
        </is>
      </c>
      <c r="C5" s="9" t="n"/>
      <c r="D5" s="38" t="inlineStr">
        <is>
          <t>WERKING</t>
        </is>
      </c>
      <c r="E5" s="39" t="n">
        <v>35000</v>
      </c>
      <c r="F5" s="38" t="n">
        <v>0</v>
      </c>
      <c r="G5" s="40" t="n">
        <v>0</v>
      </c>
      <c r="H5" s="40" t="n">
        <v>0</v>
      </c>
      <c r="I5" s="39" t="n">
        <v>35000</v>
      </c>
      <c r="J5" s="38" t="n">
        <v>0</v>
      </c>
      <c r="K5" s="40" t="n">
        <v>45573.94</v>
      </c>
      <c r="L5" s="40" t="n">
        <v>4880.400000000001</v>
      </c>
      <c r="M5" s="40" t="n">
        <v>0</v>
      </c>
      <c r="N5" s="39" t="n">
        <v>-15454.34</v>
      </c>
      <c r="P5" s="31" t="inlineStr">
        <is>
          <t>FIXED</t>
        </is>
      </c>
    </row>
    <row r="6">
      <c r="A6" s="10" t="inlineStr">
        <is>
          <t>Source:</t>
        </is>
      </c>
      <c r="B6" t="inlineStr">
        <is>
          <t>-</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01/11/2024</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8" t="inlineStr">
        <is>
          <t>2025-01-23</t>
        </is>
      </c>
      <c r="G12" s="49" t="inlineStr">
        <is>
          <t>202502839</t>
        </is>
      </c>
      <c r="H12" s="50" t="n">
        <v>938.9100000000001</v>
      </c>
      <c r="I12" s="2" t="inlineStr">
        <is>
          <t>REIS EN VERBLIJF KSTN GEFACT</t>
        </is>
      </c>
      <c r="J12" s="9" t="n"/>
      <c r="K12" s="18" t="n"/>
      <c r="M12" s="9" t="n"/>
      <c r="N12" s="48" t="inlineStr">
        <is>
          <t>2025-01</t>
        </is>
      </c>
      <c r="O12" s="50" t="n">
        <v>3667.77</v>
      </c>
      <c r="P12" s="9" t="n"/>
    </row>
    <row r="13">
      <c r="A13" s="18" t="n"/>
      <c r="E13" s="9" t="n"/>
      <c r="F13" s="48" t="inlineStr">
        <is>
          <t>2025-02-14</t>
        </is>
      </c>
      <c r="G13" s="49" t="inlineStr">
        <is>
          <t>202502495</t>
        </is>
      </c>
      <c r="H13" s="50" t="n">
        <v>620.4400000000001</v>
      </c>
      <c r="I13" s="2" t="inlineStr">
        <is>
          <t>UITGAVEN ICT &amp; MULTIMEDIA &lt; 1.000</t>
        </is>
      </c>
      <c r="J13" s="9" t="n"/>
      <c r="K13" s="18" t="n"/>
      <c r="M13" s="9" t="n"/>
      <c r="N13" s="48" t="inlineStr">
        <is>
          <t>2025-02</t>
        </is>
      </c>
      <c r="O13" s="50" t="n">
        <v>3655.27</v>
      </c>
      <c r="P13" s="9" t="n"/>
    </row>
    <row r="14">
      <c r="A14" s="18" t="n"/>
      <c r="E14" s="9" t="n"/>
      <c r="F14" s="48" t="inlineStr">
        <is>
          <t>2025-02-18</t>
        </is>
      </c>
      <c r="G14" s="49" t="inlineStr">
        <is>
          <t>202502716</t>
        </is>
      </c>
      <c r="H14" s="50" t="n">
        <v>43.86</v>
      </c>
      <c r="I14" s="2" t="inlineStr">
        <is>
          <t>KANTOORBENODIGDH &lt; 1000</t>
        </is>
      </c>
      <c r="J14" s="9" t="n"/>
      <c r="K14" s="18" t="n"/>
      <c r="M14" s="9" t="n"/>
      <c r="N14" s="48" t="inlineStr">
        <is>
          <t>2025-03</t>
        </is>
      </c>
      <c r="O14" s="50" t="n">
        <v>3843.04</v>
      </c>
      <c r="P14" s="9" t="n"/>
    </row>
    <row r="15">
      <c r="A15" s="18" t="n"/>
      <c r="E15" s="9" t="n"/>
      <c r="F15" s="48" t="inlineStr">
        <is>
          <t>2025-03-10</t>
        </is>
      </c>
      <c r="G15" s="49" t="inlineStr">
        <is>
          <t>202511483</t>
        </is>
      </c>
      <c r="H15" s="50" t="n">
        <v>698.34</v>
      </c>
      <c r="I15" s="2" t="inlineStr">
        <is>
          <t>BOEKEN</t>
        </is>
      </c>
      <c r="J15" s="9" t="n"/>
      <c r="K15" s="18" t="n"/>
      <c r="M15" s="9" t="n"/>
      <c r="N15" s="48" t="inlineStr">
        <is>
          <t>2025-04</t>
        </is>
      </c>
      <c r="O15" s="52" t="n">
        <v>3853.78</v>
      </c>
      <c r="P15" s="9" t="n"/>
    </row>
    <row r="16">
      <c r="A16" s="18" t="n"/>
      <c r="E16" s="9" t="n"/>
      <c r="F16" s="48" t="inlineStr">
        <is>
          <t>2025-03-26</t>
        </is>
      </c>
      <c r="G16" s="49" t="inlineStr">
        <is>
          <t>202514407</t>
        </is>
      </c>
      <c r="H16" s="50" t="n">
        <v>1484</v>
      </c>
      <c r="I16" s="2" t="inlineStr">
        <is>
          <t>UITGAVEN ICT &amp; MULTIMEDIA &lt; 1.000</t>
        </is>
      </c>
      <c r="J16" s="9" t="n"/>
      <c r="K16" s="18" t="n"/>
      <c r="M16" s="9" t="n"/>
      <c r="N16" s="48" t="inlineStr">
        <is>
          <t>2025-05</t>
        </is>
      </c>
      <c r="O16" s="52" t="n">
        <v>860.21</v>
      </c>
      <c r="P16" s="9" t="n"/>
    </row>
    <row r="17">
      <c r="A17" s="18" t="n"/>
      <c r="E17" s="9" t="n"/>
      <c r="F17" s="48" t="inlineStr">
        <is>
          <t>2025-04-07</t>
        </is>
      </c>
      <c r="G17" s="49" t="inlineStr">
        <is>
          <t>202505830</t>
        </is>
      </c>
      <c r="H17" s="50" t="n">
        <v>163.43</v>
      </c>
      <c r="I17" s="2" t="inlineStr">
        <is>
          <t>PRODUKTEN EN MATERIAAL LABO</t>
        </is>
      </c>
      <c r="J17" s="9" t="n"/>
      <c r="K17" s="18" t="n"/>
      <c r="M17" s="9" t="n"/>
      <c r="N17" s="48" t="inlineStr">
        <is>
          <t>2025-06</t>
        </is>
      </c>
      <c r="O17" s="52" t="n">
        <v>3854.17</v>
      </c>
      <c r="P17" s="9" t="n"/>
    </row>
    <row r="18">
      <c r="A18" s="18" t="n"/>
      <c r="E18" s="9" t="n"/>
      <c r="F18" s="48" t="inlineStr">
        <is>
          <t>2025-04-08</t>
        </is>
      </c>
      <c r="G18" s="49" t="inlineStr">
        <is>
          <t>202505907</t>
        </is>
      </c>
      <c r="H18" s="50" t="n">
        <v>453.49</v>
      </c>
      <c r="I18" s="2" t="inlineStr">
        <is>
          <t>PRODUKTEN EN MATERIAAL LABO</t>
        </is>
      </c>
      <c r="J18" s="9" t="n"/>
      <c r="K18" s="18" t="n"/>
      <c r="M18" s="9" t="n"/>
      <c r="N18" s="48" t="inlineStr">
        <is>
          <t>2025-07</t>
        </is>
      </c>
      <c r="O18" s="52" t="n">
        <v>3854.17</v>
      </c>
      <c r="P18" s="9" t="n"/>
    </row>
    <row r="19">
      <c r="A19" s="18" t="n"/>
      <c r="E19" s="9" t="n"/>
      <c r="F19" s="48" t="inlineStr">
        <is>
          <t>2025-04-14</t>
        </is>
      </c>
      <c r="G19" s="49" t="inlineStr">
        <is>
          <t>202518267</t>
        </is>
      </c>
      <c r="H19" s="50" t="n">
        <v>215.05</v>
      </c>
      <c r="I19" s="2" t="inlineStr">
        <is>
          <t>REIS EN VERBLIJF KSTN GEFACT</t>
        </is>
      </c>
      <c r="J19" s="9" t="n"/>
      <c r="K19" s="18" t="n"/>
      <c r="M19" s="9" t="n"/>
      <c r="N19" s="48" t="inlineStr">
        <is>
          <t>2025-08</t>
        </is>
      </c>
      <c r="O19" s="52" t="n">
        <v>3854.17</v>
      </c>
      <c r="P19" s="9" t="n"/>
    </row>
    <row r="20">
      <c r="A20" s="18" t="n"/>
      <c r="E20" s="9" t="n"/>
      <c r="F20" s="48" t="inlineStr">
        <is>
          <t>2025-04-14</t>
        </is>
      </c>
      <c r="G20" s="49" t="inlineStr">
        <is>
          <t>202518268</t>
        </is>
      </c>
      <c r="H20" s="50" t="n">
        <v>178.11</v>
      </c>
      <c r="I20" s="2" t="inlineStr">
        <is>
          <t>REIS EN VERBLIJF KSTN GEFACT</t>
        </is>
      </c>
      <c r="J20" s="9" t="n"/>
      <c r="K20" s="18" t="n"/>
      <c r="M20" s="9" t="n"/>
      <c r="N20" s="48" t="inlineStr">
        <is>
          <t>2025-09</t>
        </is>
      </c>
      <c r="O20" s="52" t="n">
        <v>7708.33</v>
      </c>
      <c r="P20" s="9" t="n"/>
    </row>
    <row r="21">
      <c r="A21" s="18" t="n"/>
      <c r="E21" s="9" t="n"/>
      <c r="F21" s="48" t="inlineStr">
        <is>
          <t>2025-04-16</t>
        </is>
      </c>
      <c r="G21" s="49" t="inlineStr">
        <is>
          <t>202506946</t>
        </is>
      </c>
      <c r="H21" s="50" t="n">
        <v>84.77</v>
      </c>
      <c r="I21" s="2" t="inlineStr">
        <is>
          <t>DIENSTVERPLAATSING BINNENLAND</t>
        </is>
      </c>
      <c r="J21" s="9" t="n"/>
      <c r="K21" s="18" t="n"/>
      <c r="M21" s="9" t="n"/>
      <c r="N21" s="48" t="inlineStr">
        <is>
          <t>2025-10</t>
        </is>
      </c>
      <c r="O21" s="52" t="n">
        <v>7196.37</v>
      </c>
      <c r="P21" s="9" t="n"/>
    </row>
    <row r="22">
      <c r="A22" s="18" t="n"/>
      <c r="E22" s="9" t="n"/>
      <c r="F22" s="48" t="inlineStr">
        <is>
          <t>2025-04-30</t>
        </is>
      </c>
      <c r="G22" s="49" t="inlineStr">
        <is>
          <t>None</t>
        </is>
      </c>
      <c r="H22" s="52" t="n">
        <v>3853.78</v>
      </c>
      <c r="I22" s="2" t="inlineStr">
        <is>
          <t>SALARISSEN CWP</t>
        </is>
      </c>
      <c r="J22" s="9" t="n"/>
      <c r="K22" s="18" t="n"/>
      <c r="M22" s="9" t="n"/>
      <c r="N22" s="48" t="inlineStr">
        <is>
          <t>2025-11</t>
        </is>
      </c>
      <c r="O22" s="52" t="n">
        <v>7196.37</v>
      </c>
      <c r="P22" s="9" t="n"/>
    </row>
    <row r="23">
      <c r="A23" s="18" t="n"/>
      <c r="E23" s="9" t="n"/>
      <c r="F23" s="48" t="inlineStr">
        <is>
          <t>2025-05-31</t>
        </is>
      </c>
      <c r="G23" s="49" t="inlineStr">
        <is>
          <t>None</t>
        </is>
      </c>
      <c r="H23" s="52" t="n">
        <v>860.21</v>
      </c>
      <c r="I23" s="2" t="inlineStr">
        <is>
          <t>AANLEG VAKANTIEGELD CWP</t>
        </is>
      </c>
      <c r="J23" s="9" t="n"/>
      <c r="K23" s="18" t="n"/>
      <c r="M23" s="9" t="n"/>
      <c r="N23" s="48" t="inlineStr">
        <is>
          <t>2025-12</t>
        </is>
      </c>
      <c r="O23" s="52" t="n">
        <v>7196.37</v>
      </c>
      <c r="P23" s="9" t="n"/>
    </row>
    <row r="24">
      <c r="A24" s="18" t="n"/>
      <c r="E24" s="9" t="n"/>
      <c r="F24" s="48" t="inlineStr">
        <is>
          <t>2025-06-30</t>
        </is>
      </c>
      <c r="G24" s="49" t="inlineStr">
        <is>
          <t>None</t>
        </is>
      </c>
      <c r="H24" s="52" t="n">
        <v>3854.17</v>
      </c>
      <c r="I24" s="2" t="inlineStr">
        <is>
          <t>SALARISSEN CWP</t>
        </is>
      </c>
      <c r="J24" s="9" t="n"/>
      <c r="K24" s="18" t="n"/>
      <c r="M24" s="9" t="n"/>
      <c r="N24" s="18" t="n"/>
      <c r="P24" s="9" t="n"/>
    </row>
    <row r="25">
      <c r="A25" s="18" t="n"/>
      <c r="E25" s="9" t="n"/>
      <c r="F25" s="48" t="inlineStr">
        <is>
          <t>2025-07-31</t>
        </is>
      </c>
      <c r="G25" s="49" t="inlineStr">
        <is>
          <t>None</t>
        </is>
      </c>
      <c r="H25" s="52" t="n">
        <v>3854.17</v>
      </c>
      <c r="I25" s="2" t="inlineStr">
        <is>
          <t>SALARISSEN CWP</t>
        </is>
      </c>
      <c r="J25" s="9" t="n"/>
      <c r="K25" s="18" t="n"/>
      <c r="M25" s="9" t="n"/>
      <c r="N25" s="18" t="n"/>
      <c r="P25" s="9" t="n"/>
    </row>
    <row r="26">
      <c r="A26" s="18" t="n"/>
      <c r="E26" s="9" t="n"/>
      <c r="F26" s="48" t="inlineStr">
        <is>
          <t>2025-08-31</t>
        </is>
      </c>
      <c r="G26" s="49" t="inlineStr">
        <is>
          <t>None</t>
        </is>
      </c>
      <c r="H26" s="52" t="n">
        <v>3854.17</v>
      </c>
      <c r="I26" s="2" t="inlineStr">
        <is>
          <t>SALARISSEN CWP</t>
        </is>
      </c>
      <c r="J26" s="9" t="n"/>
      <c r="K26" s="18" t="n"/>
      <c r="M26" s="9" t="n"/>
      <c r="N26" s="18" t="n"/>
      <c r="P26" s="9" t="n"/>
    </row>
    <row r="27">
      <c r="A27" s="18" t="n"/>
      <c r="E27" s="9" t="n"/>
      <c r="F27" s="48" t="inlineStr">
        <is>
          <t>2025-09-30</t>
        </is>
      </c>
      <c r="G27" s="49" t="inlineStr">
        <is>
          <t>None</t>
        </is>
      </c>
      <c r="H27" s="52" t="n">
        <v>7708.33</v>
      </c>
      <c r="I27" s="2" t="inlineStr">
        <is>
          <t>SALARISSEN CWP</t>
        </is>
      </c>
      <c r="J27" s="9" t="n"/>
      <c r="K27" s="18" t="n"/>
      <c r="M27" s="9" t="n"/>
      <c r="N27" s="18" t="n"/>
      <c r="P27" s="9" t="n"/>
    </row>
    <row r="28">
      <c r="A28" s="18" t="n"/>
      <c r="E28" s="9" t="n"/>
      <c r="F28" s="48" t="inlineStr">
        <is>
          <t>2025-10-31</t>
        </is>
      </c>
      <c r="G28" s="49" t="inlineStr">
        <is>
          <t>None</t>
        </is>
      </c>
      <c r="H28" s="52" t="n">
        <v>7196.37</v>
      </c>
      <c r="I28" s="2" t="inlineStr">
        <is>
          <t>SALARISSEN CWP</t>
        </is>
      </c>
      <c r="J28" s="9" t="n"/>
      <c r="K28" s="18" t="n"/>
      <c r="M28" s="9" t="n"/>
      <c r="N28" s="18" t="n"/>
      <c r="P28" s="9" t="n"/>
    </row>
    <row r="29">
      <c r="A29" s="18" t="n"/>
      <c r="E29" s="9" t="n"/>
      <c r="F29" s="48" t="inlineStr">
        <is>
          <t>2025-11-30</t>
        </is>
      </c>
      <c r="G29" s="49" t="inlineStr">
        <is>
          <t>None</t>
        </is>
      </c>
      <c r="H29" s="52" t="n">
        <v>7196.37</v>
      </c>
      <c r="I29" s="2" t="inlineStr">
        <is>
          <t>SALARISSEN CWP</t>
        </is>
      </c>
      <c r="J29" s="9" t="n"/>
      <c r="K29" s="18" t="n"/>
      <c r="M29" s="9" t="n"/>
      <c r="N29" s="18" t="n"/>
      <c r="P29" s="9" t="n"/>
    </row>
    <row r="30">
      <c r="A30" s="24" t="n"/>
      <c r="B30" s="25" t="n"/>
      <c r="C30" s="25" t="n"/>
      <c r="D30" s="25" t="n"/>
      <c r="E30" s="26" t="n"/>
      <c r="F30" s="53" t="inlineStr">
        <is>
          <t>2025-12-31</t>
        </is>
      </c>
      <c r="G30" s="54" t="inlineStr">
        <is>
          <t>None</t>
        </is>
      </c>
      <c r="H30" s="65" t="n">
        <v>7196.37</v>
      </c>
      <c r="I30" s="61" t="inlineStr">
        <is>
          <t>SALARISSEN CWP</t>
        </is>
      </c>
      <c r="J30" s="26" t="n"/>
      <c r="K30" s="24" t="n"/>
      <c r="L30" s="25" t="n"/>
      <c r="M30" s="26" t="n"/>
      <c r="N30" s="24" t="n"/>
      <c r="O30" s="25" t="n"/>
      <c r="P30" s="26" t="n"/>
    </row>
    <row r="31">
      <c r="A31" s="35" t="inlineStr">
        <is>
          <t>Totals</t>
        </is>
      </c>
      <c r="B31" s="6" t="n"/>
      <c r="C31" s="6" t="n"/>
      <c r="D31" s="6" t="n"/>
      <c r="E31" s="7" t="n"/>
      <c r="F31" s="35" t="inlineStr">
        <is>
          <t>Totals</t>
        </is>
      </c>
      <c r="G31" s="6" t="n"/>
      <c r="H31" s="6" t="n"/>
      <c r="I31" s="6" t="n"/>
      <c r="J31" s="7" t="n"/>
      <c r="K31" s="35" t="inlineStr">
        <is>
          <t>Totals</t>
        </is>
      </c>
      <c r="L31" s="6" t="n"/>
      <c r="M31" s="7" t="n"/>
      <c r="N31" s="35" t="inlineStr">
        <is>
          <t>Totals</t>
        </is>
      </c>
      <c r="O31" s="6" t="n"/>
      <c r="P31" s="7" t="n"/>
    </row>
    <row r="32">
      <c r="A32" s="18" t="n"/>
      <c r="B32" s="49" t="inlineStr">
        <is>
          <t>PLANNED</t>
        </is>
      </c>
      <c r="C32" s="34" t="n">
        <v>0</v>
      </c>
      <c r="E32" s="9" t="n"/>
      <c r="F32" s="18" t="n"/>
      <c r="G32" s="49" t="inlineStr">
        <is>
          <t>PLANNED</t>
        </is>
      </c>
      <c r="H32" s="34" t="n">
        <v>0</v>
      </c>
      <c r="J32" s="9" t="n"/>
      <c r="K32" s="18" t="n"/>
      <c r="L32" s="49" t="inlineStr">
        <is>
          <t>PLANNED</t>
        </is>
      </c>
      <c r="M32" s="56" t="n">
        <v>0</v>
      </c>
      <c r="N32" s="18" t="n"/>
      <c r="O32" s="49" t="inlineStr">
        <is>
          <t>PLANNED</t>
        </is>
      </c>
      <c r="P32" s="56" t="n">
        <v>0</v>
      </c>
    </row>
    <row r="33">
      <c r="A33" s="18" t="n"/>
      <c r="B33" s="49" t="inlineStr">
        <is>
          <t>FIXED</t>
        </is>
      </c>
      <c r="C33" s="34" t="n">
        <v>0</v>
      </c>
      <c r="E33" s="9" t="n"/>
      <c r="F33" s="18" t="n"/>
      <c r="G33" s="49" t="inlineStr">
        <is>
          <t>FIXED</t>
        </is>
      </c>
      <c r="H33" s="34" t="n">
        <v>45573.94</v>
      </c>
      <c r="J33" s="9" t="n"/>
      <c r="K33" s="18" t="n"/>
      <c r="L33" s="49" t="inlineStr">
        <is>
          <t>FIXED</t>
        </is>
      </c>
      <c r="M33" s="56" t="n">
        <v>0</v>
      </c>
      <c r="N33" s="18" t="n"/>
      <c r="O33" s="49" t="inlineStr">
        <is>
          <t>FIXED</t>
        </is>
      </c>
      <c r="P33" s="56" t="n">
        <v>45573.94</v>
      </c>
    </row>
    <row r="34">
      <c r="A34" s="18" t="n"/>
      <c r="B34" s="49" t="inlineStr">
        <is>
          <t>BOOKED</t>
        </is>
      </c>
      <c r="C34" s="34" t="n">
        <v>0</v>
      </c>
      <c r="E34" s="9" t="n"/>
      <c r="F34" s="18" t="n"/>
      <c r="G34" s="49" t="inlineStr">
        <is>
          <t>BOOKED</t>
        </is>
      </c>
      <c r="H34" s="34" t="n">
        <v>4880.400000000001</v>
      </c>
      <c r="J34" s="9" t="n"/>
      <c r="K34" s="18" t="n"/>
      <c r="L34" s="49" t="inlineStr">
        <is>
          <t>BOOKED</t>
        </is>
      </c>
      <c r="M34" s="56" t="n">
        <v>0</v>
      </c>
      <c r="N34" s="18" t="n"/>
      <c r="O34" s="49" t="inlineStr">
        <is>
          <t>BOOKED</t>
        </is>
      </c>
      <c r="P34" s="56" t="n">
        <v>11166.08</v>
      </c>
    </row>
    <row r="35">
      <c r="A35" s="24" t="n"/>
      <c r="B35" s="54" t="inlineStr">
        <is>
          <t>OVERRULED</t>
        </is>
      </c>
      <c r="C35" s="57" t="n">
        <v>0</v>
      </c>
      <c r="D35" s="25" t="n"/>
      <c r="E35" s="26" t="n"/>
      <c r="F35" s="24" t="n"/>
      <c r="G35" s="54" t="inlineStr">
        <is>
          <t>OVERRULED</t>
        </is>
      </c>
      <c r="H35" s="57" t="n">
        <v>0</v>
      </c>
      <c r="I35" s="25" t="n"/>
      <c r="J35" s="26" t="n"/>
      <c r="K35" s="24" t="n"/>
      <c r="L35" s="54" t="inlineStr">
        <is>
          <t>OVERRULED</t>
        </is>
      </c>
      <c r="M35" s="58" t="n">
        <v>0</v>
      </c>
      <c r="N35" s="24" t="n"/>
      <c r="O35" s="54" t="inlineStr">
        <is>
          <t>OVERRULED</t>
        </is>
      </c>
      <c r="P35" s="58" t="n">
        <v>0</v>
      </c>
    </row>
  </sheetData>
  <mergeCells count="33">
    <mergeCell ref="I30:J30"/>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N10:O10"/>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0</v>
      </c>
      <c r="F4" s="38" t="n">
        <v>0</v>
      </c>
      <c r="G4" s="40" t="n">
        <v>0</v>
      </c>
      <c r="H4" s="40" t="n">
        <v>0</v>
      </c>
      <c r="I4" s="39" t="n">
        <v>0</v>
      </c>
      <c r="J4" s="38" t="n">
        <v>0</v>
      </c>
      <c r="K4" s="40" t="n">
        <v>0</v>
      </c>
      <c r="L4" s="40" t="n">
        <v>0</v>
      </c>
      <c r="M4" s="40" t="n">
        <v>0</v>
      </c>
      <c r="N4" s="39"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1" t="inlineStr">
        <is>
          <t>Per date</t>
        </is>
      </c>
      <c r="L11" s="68" t="inlineStr">
        <is>
          <t>Batchnr</t>
        </is>
      </c>
      <c r="M11" s="69" t="inlineStr">
        <is>
          <t>Amount</t>
        </is>
      </c>
      <c r="N11" s="41" t="inlineStr">
        <is>
          <t>Per month</t>
        </is>
      </c>
      <c r="O11" s="25" t="n"/>
      <c r="P11" s="26" t="n"/>
    </row>
    <row r="12">
      <c r="A12" s="35" t="inlineStr">
        <is>
          <t>Totals</t>
        </is>
      </c>
      <c r="B12" s="6" t="n"/>
      <c r="C12" s="6" t="n"/>
      <c r="D12" s="6" t="n"/>
      <c r="E12" s="7" t="n"/>
      <c r="F12" s="35" t="inlineStr">
        <is>
          <t>Totals</t>
        </is>
      </c>
      <c r="G12" s="6" t="n"/>
      <c r="H12" s="6" t="n"/>
      <c r="I12" s="6" t="n"/>
      <c r="J12" s="7" t="n"/>
      <c r="K12" s="35" t="inlineStr">
        <is>
          <t>Totals</t>
        </is>
      </c>
      <c r="L12" s="6" t="n"/>
      <c r="M12" s="7" t="n"/>
      <c r="N12" s="35" t="inlineStr">
        <is>
          <t>Totals</t>
        </is>
      </c>
      <c r="O12" s="6" t="n"/>
      <c r="P12" s="7" t="n"/>
    </row>
    <row r="13">
      <c r="A13" s="18" t="n"/>
      <c r="B13" s="49" t="inlineStr">
        <is>
          <t>PLANNED</t>
        </is>
      </c>
      <c r="C13" s="34" t="n">
        <v>0</v>
      </c>
      <c r="E13" s="9" t="n"/>
      <c r="F13" s="18" t="n"/>
      <c r="G13" s="49" t="inlineStr">
        <is>
          <t>PLANNED</t>
        </is>
      </c>
      <c r="H13" s="34" t="n">
        <v>0</v>
      </c>
      <c r="J13" s="9" t="n"/>
      <c r="K13" s="18" t="n"/>
      <c r="L13" s="49" t="inlineStr">
        <is>
          <t>PLANNED</t>
        </is>
      </c>
      <c r="M13" s="56" t="n">
        <v>0</v>
      </c>
      <c r="N13" s="18" t="n"/>
      <c r="O13" s="49" t="inlineStr">
        <is>
          <t>PLANNED</t>
        </is>
      </c>
      <c r="P13" s="56" t="n">
        <v>0</v>
      </c>
    </row>
    <row r="14">
      <c r="A14" s="18" t="n"/>
      <c r="B14" s="49" t="inlineStr">
        <is>
          <t>FIXED</t>
        </is>
      </c>
      <c r="C14" s="34" t="n">
        <v>0</v>
      </c>
      <c r="E14" s="9" t="n"/>
      <c r="F14" s="18" t="n"/>
      <c r="G14" s="49" t="inlineStr">
        <is>
          <t>FIXED</t>
        </is>
      </c>
      <c r="H14" s="34" t="n">
        <v>0</v>
      </c>
      <c r="J14" s="9" t="n"/>
      <c r="K14" s="18" t="n"/>
      <c r="L14" s="49" t="inlineStr">
        <is>
          <t>FIXED</t>
        </is>
      </c>
      <c r="M14" s="56" t="n">
        <v>0</v>
      </c>
      <c r="N14" s="18" t="n"/>
      <c r="O14" s="49" t="inlineStr">
        <is>
          <t>FIXED</t>
        </is>
      </c>
      <c r="P14" s="56" t="n">
        <v>0</v>
      </c>
    </row>
    <row r="15">
      <c r="A15" s="18" t="n"/>
      <c r="B15" s="49" t="inlineStr">
        <is>
          <t>BOOKED</t>
        </is>
      </c>
      <c r="C15" s="34" t="n">
        <v>0</v>
      </c>
      <c r="E15" s="9" t="n"/>
      <c r="F15" s="18" t="n"/>
      <c r="G15" s="49" t="inlineStr">
        <is>
          <t>BOOKED</t>
        </is>
      </c>
      <c r="H15" s="34" t="n">
        <v>0</v>
      </c>
      <c r="J15" s="9" t="n"/>
      <c r="K15" s="18" t="n"/>
      <c r="L15" s="49" t="inlineStr">
        <is>
          <t>BOOKED</t>
        </is>
      </c>
      <c r="M15" s="56" t="n">
        <v>0</v>
      </c>
      <c r="N15" s="18" t="n"/>
      <c r="O15" s="49" t="inlineStr">
        <is>
          <t>BOOKED</t>
        </is>
      </c>
      <c r="P15" s="56" t="n">
        <v>0</v>
      </c>
    </row>
    <row r="16">
      <c r="A16" s="24" t="n"/>
      <c r="B16" s="54" t="inlineStr">
        <is>
          <t>OVERRULED</t>
        </is>
      </c>
      <c r="C16" s="57" t="n">
        <v>0</v>
      </c>
      <c r="D16" s="25" t="n"/>
      <c r="E16" s="26" t="n"/>
      <c r="F16" s="24" t="n"/>
      <c r="G16" s="54" t="inlineStr">
        <is>
          <t>OVERRULED</t>
        </is>
      </c>
      <c r="H16" s="57" t="n">
        <v>0</v>
      </c>
      <c r="I16" s="25" t="n"/>
      <c r="J16" s="26" t="n"/>
      <c r="K16" s="24" t="n"/>
      <c r="L16" s="54" t="inlineStr">
        <is>
          <t>OVERRULED</t>
        </is>
      </c>
      <c r="M16" s="58" t="n">
        <v>0</v>
      </c>
      <c r="N16" s="24" t="n"/>
      <c r="O16" s="54"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P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48057.15</v>
      </c>
      <c r="F4" s="38" t="n">
        <v>0</v>
      </c>
      <c r="G4" s="40" t="n">
        <v>0</v>
      </c>
      <c r="H4" s="40" t="n">
        <v>0</v>
      </c>
      <c r="I4" s="39" t="n">
        <v>48057.15</v>
      </c>
      <c r="J4" s="38" t="n">
        <v>0</v>
      </c>
      <c r="K4" s="40" t="n">
        <v>2.64</v>
      </c>
      <c r="L4" s="40" t="n">
        <v>8557.879999999997</v>
      </c>
      <c r="M4" s="40" t="n">
        <v>0</v>
      </c>
      <c r="N4" s="39" t="n">
        <v>39496.63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18" t="n"/>
      <c r="E12" s="9" t="n"/>
      <c r="F12" s="48" t="inlineStr">
        <is>
          <t>2025-01-06</t>
        </is>
      </c>
      <c r="G12" s="49" t="inlineStr">
        <is>
          <t>202500190</t>
        </is>
      </c>
      <c r="H12" s="50" t="n">
        <v>169.09</v>
      </c>
      <c r="I12" s="2" t="inlineStr">
        <is>
          <t>MATERIAAL MAP (17-12-2024) MAP WPT JOPPE</t>
        </is>
      </c>
      <c r="J12" s="9" t="n"/>
      <c r="K12" s="18" t="n"/>
      <c r="M12" s="9" t="n"/>
      <c r="N12" s="18" t="n"/>
      <c r="P12" s="9" t="n"/>
    </row>
    <row r="13">
      <c r="A13" s="18" t="n"/>
      <c r="E13" s="9" t="n"/>
      <c r="F13" s="48" t="inlineStr">
        <is>
          <t>2025-01-06</t>
        </is>
      </c>
      <c r="G13" s="49" t="inlineStr">
        <is>
          <t>202500275</t>
        </is>
      </c>
      <c r="H13" s="50" t="n">
        <v>73</v>
      </c>
      <c r="I13" s="2" t="inlineStr">
        <is>
          <t>PIZZA'S 20/12/24 (20-12-2024) DOMINO PIZZA'S FOR TEAM BUILDING/CLEANING EVENT</t>
        </is>
      </c>
      <c r="J13" s="9" t="n"/>
      <c r="K13" s="18" t="n"/>
      <c r="M13" s="9" t="n"/>
      <c r="N13" s="18" t="n"/>
      <c r="P13" s="9" t="n"/>
    </row>
    <row r="14">
      <c r="A14" s="18" t="n"/>
      <c r="E14" s="9" t="n"/>
      <c r="F14" s="48" t="inlineStr">
        <is>
          <t>2025-01-14</t>
        </is>
      </c>
      <c r="G14" s="49" t="inlineStr">
        <is>
          <t>202501122</t>
        </is>
      </c>
      <c r="H14" s="50" t="n">
        <v>26.82</v>
      </c>
      <c r="I14" s="2" t="inlineStr">
        <is>
          <t>72113202 123-3D Jupiter PETG rood</t>
        </is>
      </c>
      <c r="J14" s="9" t="n"/>
      <c r="K14" s="18" t="n"/>
      <c r="M14" s="9" t="n"/>
      <c r="N14" s="18" t="n"/>
      <c r="P14" s="9" t="n"/>
    </row>
    <row r="15">
      <c r="A15" s="18" t="n"/>
      <c r="E15" s="9" t="n"/>
      <c r="F15" s="48" t="inlineStr">
        <is>
          <t>2025-01-15</t>
        </is>
      </c>
      <c r="G15" s="49" t="inlineStr">
        <is>
          <t>202501344</t>
        </is>
      </c>
      <c r="H15" s="50" t="n">
        <v>181.81</v>
      </c>
      <c r="I15" s="2" t="inlineStr">
        <is>
          <t>72113199 FX10-120IP-8H(03)</t>
        </is>
      </c>
      <c r="J15" s="9" t="n"/>
      <c r="K15" s="18" t="n"/>
      <c r="M15" s="9" t="n"/>
      <c r="N15" s="18" t="n"/>
      <c r="P15" s="9" t="n"/>
    </row>
    <row r="16">
      <c r="A16" s="18" t="n"/>
      <c r="E16" s="9" t="n"/>
      <c r="F16" s="48" t="inlineStr">
        <is>
          <t>2025-01-20</t>
        </is>
      </c>
      <c r="G16" s="49" t="inlineStr">
        <is>
          <t>202502248</t>
        </is>
      </c>
      <c r="H16" s="50" t="n">
        <v>270.72</v>
      </c>
      <c r="I16" s="2" t="inlineStr">
        <is>
          <t>72113252 Turntable FRTIS</t>
        </is>
      </c>
      <c r="J16" s="9" t="n"/>
      <c r="K16" s="18" t="n"/>
      <c r="M16" s="9" t="n"/>
      <c r="N16" s="18" t="n"/>
      <c r="P16" s="9" t="n"/>
    </row>
    <row r="17">
      <c r="A17" s="18" t="n"/>
      <c r="E17" s="9" t="n"/>
      <c r="F17" s="48" t="inlineStr">
        <is>
          <t>2025-01-27</t>
        </is>
      </c>
      <c r="G17" s="49" t="inlineStr">
        <is>
          <t>202503276</t>
        </is>
      </c>
      <c r="H17" s="50" t="n">
        <v>348.87</v>
      </c>
      <c r="I17" s="2" t="inlineStr">
        <is>
          <t>72113314 Winkelwagentje CoLUM(n) USB microfoon componenten</t>
        </is>
      </c>
      <c r="J17" s="9" t="n"/>
      <c r="K17" s="18" t="n"/>
      <c r="M17" s="9" t="n"/>
      <c r="N17" s="18" t="n"/>
      <c r="P17" s="9" t="n"/>
    </row>
    <row r="18">
      <c r="A18" s="18" t="n"/>
      <c r="E18" s="9" t="n"/>
      <c r="F18" s="48" t="inlineStr">
        <is>
          <t>2025-01-27</t>
        </is>
      </c>
      <c r="G18" s="49" t="inlineStr">
        <is>
          <t>202503294</t>
        </is>
      </c>
      <c r="H18" s="50" t="n">
        <v>192.9</v>
      </c>
      <c r="I18" s="2" t="inlineStr">
        <is>
          <t>72113279 PCB Prototype USB Microphone</t>
        </is>
      </c>
      <c r="J18" s="9" t="n"/>
      <c r="K18" s="18" t="n"/>
      <c r="M18" s="9" t="n"/>
      <c r="N18" s="18" t="n"/>
      <c r="P18" s="9" t="n"/>
    </row>
    <row r="19">
      <c r="A19" s="18" t="n"/>
      <c r="E19" s="9" t="n"/>
      <c r="F19" s="48" t="inlineStr">
        <is>
          <t>2025-01-29</t>
        </is>
      </c>
      <c r="G19" s="49" t="inlineStr">
        <is>
          <t>202503738</t>
        </is>
      </c>
      <c r="H19" s="50" t="n">
        <v>335.3</v>
      </c>
      <c r="I19" s="2" t="inlineStr">
        <is>
          <t>72113314 Winkelwagentje CoLUM(n) USB microfoon componenten</t>
        </is>
      </c>
      <c r="J19" s="9" t="n"/>
      <c r="K19" s="18" t="n"/>
      <c r="M19" s="9" t="n"/>
      <c r="N19" s="18" t="n"/>
      <c r="P19" s="9" t="n"/>
    </row>
    <row r="20">
      <c r="A20" s="18" t="n"/>
      <c r="E20" s="9" t="n"/>
      <c r="F20" s="48" t="inlineStr">
        <is>
          <t>2025-01-31</t>
        </is>
      </c>
      <c r="G20" s="49" t="inlineStr">
        <is>
          <t>202504173</t>
        </is>
      </c>
      <c r="H20" s="50" t="n">
        <v>233.97</v>
      </c>
      <c r="I20" s="2" t="inlineStr">
        <is>
          <t>72113348 10.1 inch DSI touch display voor Raspberry Pi</t>
        </is>
      </c>
      <c r="J20" s="9" t="n"/>
      <c r="K20" s="18" t="n"/>
      <c r="M20" s="9" t="n"/>
      <c r="N20" s="18" t="n"/>
      <c r="P20" s="9" t="n"/>
    </row>
    <row r="21">
      <c r="A21" s="18" t="n"/>
      <c r="E21" s="9" t="n"/>
      <c r="F21" s="48" t="inlineStr">
        <is>
          <t>2025-02-03</t>
        </is>
      </c>
      <c r="G21" s="49" t="inlineStr">
        <is>
          <t>202504713</t>
        </is>
      </c>
      <c r="H21" s="50" t="n">
        <v>1113</v>
      </c>
      <c r="I21" s="2" t="inlineStr">
        <is>
          <t>72113379 Offerte 202501311 - 3D modellering SonoTracelab 2.0 Scenes</t>
        </is>
      </c>
      <c r="J21" s="9" t="n"/>
      <c r="K21" s="18" t="n"/>
      <c r="M21" s="9" t="n"/>
      <c r="N21" s="18" t="n"/>
      <c r="P21" s="9" t="n"/>
    </row>
    <row r="22">
      <c r="A22" s="18" t="n"/>
      <c r="E22" s="9" t="n"/>
      <c r="F22" s="48" t="inlineStr">
        <is>
          <t>2025-02-10</t>
        </is>
      </c>
      <c r="G22" s="49" t="inlineStr">
        <is>
          <t>202506163</t>
        </is>
      </c>
      <c r="H22" s="50" t="n">
        <v>18.2</v>
      </c>
      <c r="I22" s="2" t="inlineStr">
        <is>
          <t>202506163</t>
        </is>
      </c>
      <c r="J22" s="9" t="n"/>
      <c r="K22" s="18" t="n"/>
      <c r="M22" s="9" t="n"/>
      <c r="N22" s="18" t="n"/>
      <c r="P22" s="9" t="n"/>
    </row>
    <row r="23">
      <c r="A23" s="18" t="n"/>
      <c r="E23" s="9" t="n"/>
      <c r="F23" s="48" t="inlineStr">
        <is>
          <t>2025-02-22</t>
        </is>
      </c>
      <c r="G23" s="49" t="inlineStr">
        <is>
          <t>202508513</t>
        </is>
      </c>
      <c r="H23" s="50" t="n">
        <v>125.13</v>
      </c>
      <c r="I23" s="2" t="inlineStr">
        <is>
          <t>72113512 TracoPower TMDC 20-2411 DC/DC-convertermodule 24 V/DC 5.1 V/DC 4 A 20 W</t>
        </is>
      </c>
      <c r="J23" s="9" t="n"/>
      <c r="K23" s="18" t="n"/>
      <c r="M23" s="9" t="n"/>
      <c r="N23" s="18" t="n"/>
      <c r="P23" s="9" t="n"/>
    </row>
    <row r="24">
      <c r="A24" s="18" t="n"/>
      <c r="E24" s="9" t="n"/>
      <c r="F24" s="48" t="inlineStr">
        <is>
          <t>2025-02-25</t>
        </is>
      </c>
      <c r="G24" s="49" t="inlineStr">
        <is>
          <t>202503217</t>
        </is>
      </c>
      <c r="H24" s="50" t="n">
        <v>906.5100000000001</v>
      </c>
      <c r="I24" s="2" t="inlineStr">
        <is>
          <t>BENODIGDHEDEN LABO / DEV KITS (12-02-2025) M2.5 STANDOFF KIT</t>
        </is>
      </c>
      <c r="J24" s="9" t="n"/>
      <c r="K24" s="18" t="n"/>
      <c r="M24" s="9" t="n"/>
      <c r="N24" s="18" t="n"/>
      <c r="P24" s="9" t="n"/>
    </row>
    <row r="25">
      <c r="A25" s="18" t="n"/>
      <c r="E25" s="9" t="n"/>
      <c r="F25" s="48" t="inlineStr">
        <is>
          <t>2025-03-05</t>
        </is>
      </c>
      <c r="G25" s="49" t="inlineStr">
        <is>
          <t>202510835</t>
        </is>
      </c>
      <c r="H25" s="50" t="n">
        <v>85.81999999999999</v>
      </c>
      <c r="I25" s="2" t="inlineStr">
        <is>
          <t>72113030 Logitech C920 HD Pro Webcam - Zwart</t>
        </is>
      </c>
      <c r="J25" s="9" t="n"/>
      <c r="K25" s="18" t="n"/>
      <c r="M25" s="9" t="n"/>
      <c r="N25" s="18" t="n"/>
      <c r="P25" s="9" t="n"/>
    </row>
    <row r="26">
      <c r="A26" s="18" t="n"/>
      <c r="E26" s="9" t="n"/>
      <c r="F26" s="48" t="inlineStr">
        <is>
          <t>2025-03-11</t>
        </is>
      </c>
      <c r="G26" s="49" t="inlineStr">
        <is>
          <t>202511711</t>
        </is>
      </c>
      <c r="H26" s="50" t="n">
        <v>446.69</v>
      </c>
      <c r="I26" s="2" t="inlineStr">
        <is>
          <t>72113498 Winkelmandje masterproef studenten</t>
        </is>
      </c>
      <c r="J26" s="9" t="n"/>
      <c r="K26" s="18" t="n"/>
      <c r="M26" s="9" t="n"/>
      <c r="N26" s="18" t="n"/>
      <c r="P26" s="9" t="n"/>
    </row>
    <row r="27">
      <c r="A27" s="18" t="n"/>
      <c r="E27" s="9" t="n"/>
      <c r="F27" s="48" t="inlineStr">
        <is>
          <t>2025-03-13</t>
        </is>
      </c>
      <c r="G27" s="49" t="inlineStr">
        <is>
          <t>202512244</t>
        </is>
      </c>
      <c r="H27" s="50" t="n">
        <v>446.69</v>
      </c>
      <c r="I27" s="2" t="inlineStr">
        <is>
          <t>72113498 Winkelmandje masterproef studenten</t>
        </is>
      </c>
      <c r="J27" s="9" t="n"/>
      <c r="K27" s="18" t="n"/>
      <c r="M27" s="9" t="n"/>
      <c r="N27" s="18" t="n"/>
      <c r="P27" s="9" t="n"/>
    </row>
    <row r="28">
      <c r="A28" s="18" t="n"/>
      <c r="E28" s="9" t="n"/>
      <c r="F28" s="48" t="inlineStr">
        <is>
          <t>2025-03-13</t>
        </is>
      </c>
      <c r="G28" s="49" t="inlineStr">
        <is>
          <t>202512433</t>
        </is>
      </c>
      <c r="H28" s="50" t="n">
        <v>54.95</v>
      </c>
      <c r="I28" s="2" t="inlineStr">
        <is>
          <t>72113673 HN Power HNP120M-120 AC/DC desktop- en stekkernetvoeding 12 V/DC 8 A 120 W</t>
        </is>
      </c>
      <c r="J28" s="9" t="n"/>
      <c r="K28" s="18" t="n"/>
      <c r="M28" s="9" t="n"/>
      <c r="N28" s="18" t="n"/>
      <c r="P28" s="9" t="n"/>
    </row>
    <row r="29">
      <c r="A29" s="18" t="n"/>
      <c r="E29" s="9" t="n"/>
      <c r="F29" s="48" t="inlineStr">
        <is>
          <t>2025-03-14</t>
        </is>
      </c>
      <c r="G29" s="49" t="inlineStr">
        <is>
          <t>202504400</t>
        </is>
      </c>
      <c r="H29" s="50" t="n">
        <v>28.48</v>
      </c>
      <c r="I29" s="2" t="inlineStr">
        <is>
          <t>KILOMETER VERGOEDING (05-03-2025) EXPERIMENTS AT PFIZER PUURS</t>
        </is>
      </c>
      <c r="J29" s="9" t="n"/>
      <c r="K29" s="18" t="n"/>
      <c r="M29" s="9" t="n"/>
      <c r="N29" s="18" t="n"/>
      <c r="P29" s="9" t="n"/>
    </row>
    <row r="30">
      <c r="A30" s="18" t="n"/>
      <c r="E30" s="9" t="n"/>
      <c r="F30" s="48" t="inlineStr">
        <is>
          <t>2025-03-18</t>
        </is>
      </c>
      <c r="G30" s="49" t="inlineStr">
        <is>
          <t>202511711</t>
        </is>
      </c>
      <c r="H30" s="50" t="n">
        <v>-446.69</v>
      </c>
      <c r="I30" s="2" t="inlineStr">
        <is>
          <t>72113498 Winkelmandje masterproef studenten</t>
        </is>
      </c>
      <c r="J30" s="9" t="n"/>
      <c r="K30" s="18" t="n"/>
      <c r="M30" s="9" t="n"/>
      <c r="N30" s="18" t="n"/>
      <c r="P30" s="9" t="n"/>
    </row>
    <row r="31">
      <c r="A31" s="18" t="n"/>
      <c r="E31" s="9" t="n"/>
      <c r="F31" s="48" t="inlineStr">
        <is>
          <t>2025-03-24</t>
        </is>
      </c>
      <c r="G31" s="49" t="inlineStr">
        <is>
          <t>202504999</t>
        </is>
      </c>
      <c r="H31" s="50" t="n">
        <v>310.48</v>
      </c>
      <c r="I31" s="2" t="inlineStr">
        <is>
          <t>KABELS EN CAMERA MODULE (04-03-2025) VERLENGKABEL REVEAL</t>
        </is>
      </c>
      <c r="J31" s="9" t="n"/>
      <c r="K31" s="18" t="n"/>
      <c r="M31" s="9" t="n"/>
      <c r="N31" s="18" t="n"/>
      <c r="P31" s="9" t="n"/>
    </row>
    <row r="32">
      <c r="A32" s="18" t="n"/>
      <c r="E32" s="9" t="n"/>
      <c r="F32" s="48" t="inlineStr">
        <is>
          <t>2025-03-26</t>
        </is>
      </c>
      <c r="G32" s="49" t="inlineStr">
        <is>
          <t>202514442</t>
        </is>
      </c>
      <c r="H32" s="50" t="n">
        <v>185.75</v>
      </c>
      <c r="I32" s="2" t="inlineStr">
        <is>
          <t>72113784 For reference only  PO number for invoice SBIE-8143392 (no separate processing required)</t>
        </is>
      </c>
      <c r="J32" s="9" t="n"/>
      <c r="K32" s="18" t="n"/>
      <c r="M32" s="9" t="n"/>
      <c r="N32" s="18" t="n"/>
      <c r="P32" s="9" t="n"/>
    </row>
    <row r="33">
      <c r="A33" s="18" t="n"/>
      <c r="E33" s="9" t="n"/>
      <c r="F33" s="48" t="inlineStr">
        <is>
          <t>2025-03-26</t>
        </is>
      </c>
      <c r="G33" s="49" t="inlineStr">
        <is>
          <t>202514434</t>
        </is>
      </c>
      <c r="H33" s="50" t="n">
        <v>62.87</v>
      </c>
      <c r="I33" s="2" t="inlineStr">
        <is>
          <t>72113795 MCP3002-I/P</t>
        </is>
      </c>
      <c r="J33" s="9" t="n"/>
      <c r="K33" s="18" t="n"/>
      <c r="M33" s="9" t="n"/>
      <c r="N33" s="18" t="n"/>
      <c r="P33" s="9" t="n"/>
    </row>
    <row r="34">
      <c r="A34" s="18" t="n"/>
      <c r="E34" s="9" t="n"/>
      <c r="F34" s="48" t="inlineStr">
        <is>
          <t>2025-03-28</t>
        </is>
      </c>
      <c r="G34" s="49" t="inlineStr">
        <is>
          <t>202514958</t>
        </is>
      </c>
      <c r="H34" s="50" t="n">
        <v>319.38</v>
      </c>
      <c r="I34" s="2" t="inlineStr">
        <is>
          <t>72113818 RF Amplifier Gain Block, 400 MHz - 8 GHz, 50 ohm</t>
        </is>
      </c>
      <c r="J34" s="9" t="n"/>
      <c r="K34" s="18" t="n"/>
      <c r="M34" s="9" t="n"/>
      <c r="N34" s="18" t="n"/>
      <c r="P34" s="9" t="n"/>
    </row>
    <row r="35">
      <c r="A35" s="18" t="n"/>
      <c r="E35" s="9" t="n"/>
      <c r="F35" s="48" t="inlineStr">
        <is>
          <t>2025-04-03</t>
        </is>
      </c>
      <c r="G35" s="49" t="inlineStr">
        <is>
          <t>202505700</t>
        </is>
      </c>
      <c r="H35" s="50" t="n">
        <v>119.98</v>
      </c>
      <c r="I35" s="2" t="inlineStr">
        <is>
          <t>DROPBOX KOSTEN (21-02-2025) DROPBOX JAARAFREKENING</t>
        </is>
      </c>
      <c r="J35" s="9" t="n"/>
      <c r="K35" s="18" t="n"/>
      <c r="M35" s="9" t="n"/>
      <c r="N35" s="18" t="n"/>
      <c r="P35" s="9" t="n"/>
    </row>
    <row r="36">
      <c r="A36" s="18" t="n"/>
      <c r="E36" s="9" t="n"/>
      <c r="F36" s="48" t="inlineStr">
        <is>
          <t>2025-04-04</t>
        </is>
      </c>
      <c r="G36" s="49" t="inlineStr">
        <is>
          <t>202516791</t>
        </is>
      </c>
      <c r="H36" s="50" t="n">
        <v>1491.03</v>
      </c>
      <c r="I36" s="2" t="inlineStr">
        <is>
          <t>PhysioEdge</t>
        </is>
      </c>
      <c r="J36" s="9" t="n"/>
      <c r="K36" s="18" t="n"/>
      <c r="M36" s="9" t="n"/>
      <c r="N36" s="18" t="n"/>
      <c r="P36" s="9" t="n"/>
    </row>
    <row r="37">
      <c r="A37" s="18" t="n"/>
      <c r="E37" s="9" t="n"/>
      <c r="F37" s="48" t="inlineStr">
        <is>
          <t>2025-04-07</t>
        </is>
      </c>
      <c r="G37" s="49" t="inlineStr">
        <is>
          <t>202505831</t>
        </is>
      </c>
      <c r="H37" s="50" t="n">
        <v>57.38</v>
      </c>
      <c r="I37" s="2" t="inlineStr">
        <is>
          <t>KOSTEN MAP GONES ANSEEL BAP ELIOTT (03-03-2025) PCB'S VOOR MAP GONES ANSEEL 44.31USD*0.96</t>
        </is>
      </c>
      <c r="J37" s="9" t="n"/>
      <c r="K37" s="18" t="n"/>
      <c r="M37" s="9" t="n"/>
      <c r="N37" s="18" t="n"/>
      <c r="P37" s="9" t="n"/>
    </row>
    <row r="38">
      <c r="A38" s="18" t="n"/>
      <c r="E38" s="9" t="n"/>
      <c r="F38" s="48" t="inlineStr">
        <is>
          <t>2025-04-08</t>
        </is>
      </c>
      <c r="G38" s="49" t="inlineStr">
        <is>
          <t>202517311</t>
        </is>
      </c>
      <c r="H38" s="50" t="n">
        <v>1060.8</v>
      </c>
      <c r="I38" s="2" t="inlineStr">
        <is>
          <t>WIX VISA ELIO BERARDOCCO 8/2-7/3/25</t>
        </is>
      </c>
      <c r="J38" s="9" t="n"/>
      <c r="K38" s="18" t="n"/>
      <c r="M38" s="9" t="n"/>
      <c r="N38" s="18" t="n"/>
      <c r="P38" s="9" t="n"/>
    </row>
    <row r="39">
      <c r="A39" s="18" t="n"/>
      <c r="E39" s="9" t="n"/>
      <c r="F39" s="48" t="inlineStr">
        <is>
          <t>2025-04-09</t>
        </is>
      </c>
      <c r="G39" s="49" t="inlineStr">
        <is>
          <t>202517485</t>
        </is>
      </c>
      <c r="H39" s="52" t="n">
        <v>2.64</v>
      </c>
      <c r="I39" s="2" t="inlineStr">
        <is>
          <t>72113887 1N3518A/TR</t>
        </is>
      </c>
      <c r="J39" s="9" t="n"/>
      <c r="K39" s="18" t="n"/>
      <c r="M39" s="9" t="n"/>
      <c r="N39" s="18" t="n"/>
      <c r="P39" s="9" t="n"/>
    </row>
    <row r="40">
      <c r="A40" s="18" t="n"/>
      <c r="E40" s="9" t="n"/>
      <c r="F40" s="48" t="inlineStr">
        <is>
          <t>2025-04-09</t>
        </is>
      </c>
      <c r="G40" s="49" t="inlineStr">
        <is>
          <t>202517485</t>
        </is>
      </c>
      <c r="H40" s="50" t="n">
        <v>68.8</v>
      </c>
      <c r="I40" s="2" t="inlineStr">
        <is>
          <t>72113887 1N3518A/TR</t>
        </is>
      </c>
      <c r="J40" s="9" t="n"/>
      <c r="K40" s="18" t="n"/>
      <c r="M40" s="9" t="n"/>
      <c r="N40" s="18" t="n"/>
      <c r="P40" s="9" t="n"/>
    </row>
    <row r="41">
      <c r="A41" s="18" t="n"/>
      <c r="E41" s="9" t="n"/>
      <c r="F41" s="48" t="inlineStr">
        <is>
          <t>2025-04-16</t>
        </is>
      </c>
      <c r="G41" s="49" t="inlineStr">
        <is>
          <t>202506945</t>
        </is>
      </c>
      <c r="H41" s="50" t="n">
        <v>81.23999999999999</v>
      </c>
      <c r="I41" s="2" t="inlineStr">
        <is>
          <t>PCB BESTELLING2 GONES ANSEEL MAP (07-04-2025) PCB'S VOOR MAP GONES ANSEEL BATCH2 88USD*0.92</t>
        </is>
      </c>
      <c r="J41" s="9" t="n"/>
      <c r="K41" s="18" t="n"/>
      <c r="M41" s="9" t="n"/>
      <c r="N41" s="18" t="n"/>
      <c r="P41" s="9" t="n"/>
    </row>
    <row r="42">
      <c r="A42" s="18" t="n"/>
      <c r="E42" s="9" t="n"/>
      <c r="F42" s="48" t="inlineStr">
        <is>
          <t>2025-04-22</t>
        </is>
      </c>
      <c r="G42" s="49" t="inlineStr">
        <is>
          <t>202507240</t>
        </is>
      </c>
      <c r="H42" s="50" t="n">
        <v>158.48</v>
      </c>
      <c r="I42" s="2" t="inlineStr">
        <is>
          <t>KOSTEN BAP RUNE SLEEUWAERT (22-04-2025) VERVANGONDERDEEL BAP RUNE SLEEUWAERT</t>
        </is>
      </c>
      <c r="J42" s="9" t="n"/>
      <c r="K42" s="18" t="n"/>
      <c r="M42" s="9" t="n"/>
      <c r="N42" s="18" t="n"/>
      <c r="P42" s="9" t="n"/>
    </row>
    <row r="43">
      <c r="A43" s="18" t="n"/>
      <c r="E43" s="9" t="n"/>
      <c r="F43" s="48" t="inlineStr">
        <is>
          <t>2025-04-29</t>
        </is>
      </c>
      <c r="G43" s="49" t="inlineStr">
        <is>
          <t>202520346</t>
        </is>
      </c>
      <c r="H43" s="50" t="n">
        <v>79.73999999999999</v>
      </c>
      <c r="I43" s="2" t="inlineStr">
        <is>
          <t>72114001 MAX14536EEVB+T</t>
        </is>
      </c>
      <c r="J43" s="9" t="n"/>
      <c r="K43" s="18" t="n"/>
      <c r="M43" s="9" t="n"/>
      <c r="N43" s="18" t="n"/>
      <c r="P43" s="9" t="n"/>
    </row>
    <row r="44">
      <c r="A44" s="24" t="n"/>
      <c r="B44" s="25" t="n"/>
      <c r="C44" s="25" t="n"/>
      <c r="D44" s="25" t="n"/>
      <c r="E44" s="26" t="n"/>
      <c r="F44" s="53" t="inlineStr">
        <is>
          <t>2025-04-29</t>
        </is>
      </c>
      <c r="G44" s="54" t="inlineStr">
        <is>
          <t>202500530</t>
        </is>
      </c>
      <c r="H44" s="60" t="n">
        <v>-49.31</v>
      </c>
      <c r="I44" s="61" t="inlineStr">
        <is>
          <t>CN OP VOUCHER 202512244</t>
        </is>
      </c>
      <c r="J44" s="26" t="n"/>
      <c r="K44" s="24" t="n"/>
      <c r="L44" s="25" t="n"/>
      <c r="M44" s="26" t="n"/>
      <c r="N44" s="24" t="n"/>
      <c r="O44" s="25" t="n"/>
      <c r="P44" s="26" t="n"/>
    </row>
    <row r="45">
      <c r="A45" s="35" t="inlineStr">
        <is>
          <t>Totals</t>
        </is>
      </c>
      <c r="B45" s="6" t="n"/>
      <c r="C45" s="6" t="n"/>
      <c r="D45" s="6" t="n"/>
      <c r="E45" s="7" t="n"/>
      <c r="F45" s="35" t="inlineStr">
        <is>
          <t>Totals</t>
        </is>
      </c>
      <c r="G45" s="6" t="n"/>
      <c r="H45" s="6" t="n"/>
      <c r="I45" s="6" t="n"/>
      <c r="J45" s="7" t="n"/>
      <c r="K45" s="35" t="inlineStr">
        <is>
          <t>Totals</t>
        </is>
      </c>
      <c r="L45" s="6" t="n"/>
      <c r="M45" s="7" t="n"/>
      <c r="N45" s="35" t="inlineStr">
        <is>
          <t>Totals</t>
        </is>
      </c>
      <c r="O45" s="6" t="n"/>
      <c r="P45" s="7" t="n"/>
    </row>
    <row r="46">
      <c r="A46" s="18" t="n"/>
      <c r="B46" s="49" t="inlineStr">
        <is>
          <t>PLANNED</t>
        </is>
      </c>
      <c r="C46" s="34" t="n">
        <v>0</v>
      </c>
      <c r="E46" s="9" t="n"/>
      <c r="F46" s="18" t="n"/>
      <c r="G46" s="49" t="inlineStr">
        <is>
          <t>PLANNED</t>
        </is>
      </c>
      <c r="H46" s="34" t="n">
        <v>0</v>
      </c>
      <c r="J46" s="9" t="n"/>
      <c r="K46" s="18" t="n"/>
      <c r="L46" s="49" t="inlineStr">
        <is>
          <t>PLANNED</t>
        </is>
      </c>
      <c r="M46" s="56" t="n">
        <v>0</v>
      </c>
      <c r="N46" s="18" t="n"/>
      <c r="O46" s="49" t="inlineStr">
        <is>
          <t>PLANNED</t>
        </is>
      </c>
      <c r="P46" s="56" t="n">
        <v>0</v>
      </c>
    </row>
    <row r="47">
      <c r="A47" s="18" t="n"/>
      <c r="B47" s="49" t="inlineStr">
        <is>
          <t>FIXED</t>
        </is>
      </c>
      <c r="C47" s="34" t="n">
        <v>0</v>
      </c>
      <c r="E47" s="9" t="n"/>
      <c r="F47" s="18" t="n"/>
      <c r="G47" s="49" t="inlineStr">
        <is>
          <t>FIXED</t>
        </is>
      </c>
      <c r="H47" s="34" t="n">
        <v>2.64</v>
      </c>
      <c r="J47" s="9" t="n"/>
      <c r="K47" s="18" t="n"/>
      <c r="L47" s="49" t="inlineStr">
        <is>
          <t>FIXED</t>
        </is>
      </c>
      <c r="M47" s="56" t="n">
        <v>0</v>
      </c>
      <c r="N47" s="18" t="n"/>
      <c r="O47" s="49" t="inlineStr">
        <is>
          <t>FIXED</t>
        </is>
      </c>
      <c r="P47" s="56" t="n">
        <v>0</v>
      </c>
    </row>
    <row r="48">
      <c r="A48" s="18" t="n"/>
      <c r="B48" s="49" t="inlineStr">
        <is>
          <t>BOOKED</t>
        </is>
      </c>
      <c r="C48" s="34" t="n">
        <v>0</v>
      </c>
      <c r="E48" s="9" t="n"/>
      <c r="F48" s="18" t="n"/>
      <c r="G48" s="49" t="inlineStr">
        <is>
          <t>BOOKED</t>
        </is>
      </c>
      <c r="H48" s="34" t="n">
        <v>8557.879999999997</v>
      </c>
      <c r="J48" s="9" t="n"/>
      <c r="K48" s="18" t="n"/>
      <c r="L48" s="49" t="inlineStr">
        <is>
          <t>BOOKED</t>
        </is>
      </c>
      <c r="M48" s="56" t="n">
        <v>0</v>
      </c>
      <c r="N48" s="18" t="n"/>
      <c r="O48" s="49" t="inlineStr">
        <is>
          <t>BOOKED</t>
        </is>
      </c>
      <c r="P48" s="56" t="n">
        <v>0</v>
      </c>
    </row>
    <row r="49">
      <c r="A49" s="24" t="n"/>
      <c r="B49" s="54" t="inlineStr">
        <is>
          <t>OVERRULED</t>
        </is>
      </c>
      <c r="C49" s="57" t="n">
        <v>0</v>
      </c>
      <c r="D49" s="25" t="n"/>
      <c r="E49" s="26" t="n"/>
      <c r="F49" s="24" t="n"/>
      <c r="G49" s="54" t="inlineStr">
        <is>
          <t>OVERRULED</t>
        </is>
      </c>
      <c r="H49" s="57" t="n">
        <v>0</v>
      </c>
      <c r="I49" s="25" t="n"/>
      <c r="J49" s="26" t="n"/>
      <c r="K49" s="24" t="n"/>
      <c r="L49" s="54" t="inlineStr">
        <is>
          <t>OVERRULED</t>
        </is>
      </c>
      <c r="M49" s="58" t="n">
        <v>0</v>
      </c>
      <c r="N49" s="24" t="n"/>
      <c r="O49" s="54" t="inlineStr">
        <is>
          <t>OVERRULED</t>
        </is>
      </c>
      <c r="P49" s="58" t="n">
        <v>0</v>
      </c>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 ref="N10"/>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4864.84</v>
      </c>
      <c r="F4" s="38" t="n">
        <v>0</v>
      </c>
      <c r="G4" s="40" t="n">
        <v>0</v>
      </c>
      <c r="H4" s="40" t="n">
        <v>0</v>
      </c>
      <c r="I4" s="39" t="n">
        <v>4864.84</v>
      </c>
      <c r="J4" s="38" t="n">
        <v>0</v>
      </c>
      <c r="K4" s="40" t="n">
        <v>0</v>
      </c>
      <c r="L4" s="40" t="n">
        <v>199</v>
      </c>
      <c r="M4" s="40" t="n">
        <v>0</v>
      </c>
      <c r="N4" s="39" t="n">
        <v>4665.84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8" t="inlineStr">
        <is>
          <t>2025-01-31</t>
        </is>
      </c>
      <c r="G12" s="49" t="inlineStr">
        <is>
          <t>None</t>
        </is>
      </c>
      <c r="H12" s="50" t="n">
        <v>0</v>
      </c>
      <c r="I12" s="2" t="inlineStr">
        <is>
          <t>202501</t>
        </is>
      </c>
      <c r="J12" s="9" t="n"/>
      <c r="K12" s="18" t="n"/>
      <c r="M12" s="9" t="n"/>
      <c r="N12" s="48" t="inlineStr">
        <is>
          <t>2025-01</t>
        </is>
      </c>
      <c r="O12" s="50" t="n">
        <v>0</v>
      </c>
      <c r="P12" s="9" t="n"/>
    </row>
    <row r="13">
      <c r="A13" s="24" t="n"/>
      <c r="B13" s="25" t="n"/>
      <c r="C13" s="25" t="n"/>
      <c r="D13" s="25" t="n"/>
      <c r="E13" s="26" t="n"/>
      <c r="F13" s="53" t="inlineStr">
        <is>
          <t>2025-03-11</t>
        </is>
      </c>
      <c r="G13" s="54" t="inlineStr">
        <is>
          <t>202504138</t>
        </is>
      </c>
      <c r="H13" s="60" t="n">
        <v>199</v>
      </c>
      <c r="I13" s="61" t="inlineStr">
        <is>
          <t>DROPBOX (01-03-2025) DROPBOX</t>
        </is>
      </c>
      <c r="J13" s="26" t="n"/>
      <c r="K13" s="24" t="n"/>
      <c r="L13" s="25" t="n"/>
      <c r="M13" s="26" t="n"/>
      <c r="N13" s="24" t="n"/>
      <c r="O13" s="25" t="n"/>
      <c r="P13" s="26" t="n"/>
    </row>
    <row r="14">
      <c r="A14" s="35" t="inlineStr">
        <is>
          <t>Totals</t>
        </is>
      </c>
      <c r="B14" s="6" t="n"/>
      <c r="C14" s="6" t="n"/>
      <c r="D14" s="6" t="n"/>
      <c r="E14" s="7" t="n"/>
      <c r="F14" s="35" t="inlineStr">
        <is>
          <t>Totals</t>
        </is>
      </c>
      <c r="G14" s="6" t="n"/>
      <c r="H14" s="6" t="n"/>
      <c r="I14" s="6" t="n"/>
      <c r="J14" s="7" t="n"/>
      <c r="K14" s="35" t="inlineStr">
        <is>
          <t>Totals</t>
        </is>
      </c>
      <c r="L14" s="6" t="n"/>
      <c r="M14" s="7" t="n"/>
      <c r="N14" s="35" t="inlineStr">
        <is>
          <t>Totals</t>
        </is>
      </c>
      <c r="O14" s="6" t="n"/>
      <c r="P14" s="7" t="n"/>
    </row>
    <row r="15">
      <c r="A15" s="18" t="n"/>
      <c r="B15" s="49" t="inlineStr">
        <is>
          <t>PLANNED</t>
        </is>
      </c>
      <c r="C15" s="34" t="n">
        <v>0</v>
      </c>
      <c r="E15" s="9" t="n"/>
      <c r="F15" s="18" t="n"/>
      <c r="G15" s="49" t="inlineStr">
        <is>
          <t>PLANNED</t>
        </is>
      </c>
      <c r="H15" s="34" t="n">
        <v>0</v>
      </c>
      <c r="J15" s="9" t="n"/>
      <c r="K15" s="18" t="n"/>
      <c r="L15" s="49" t="inlineStr">
        <is>
          <t>PLANNED</t>
        </is>
      </c>
      <c r="M15" s="56" t="n">
        <v>0</v>
      </c>
      <c r="N15" s="18" t="n"/>
      <c r="O15" s="49" t="inlineStr">
        <is>
          <t>PLANNED</t>
        </is>
      </c>
      <c r="P15" s="56" t="n">
        <v>0</v>
      </c>
    </row>
    <row r="16">
      <c r="A16" s="18" t="n"/>
      <c r="B16" s="49" t="inlineStr">
        <is>
          <t>FIXED</t>
        </is>
      </c>
      <c r="C16" s="34" t="n">
        <v>0</v>
      </c>
      <c r="E16" s="9" t="n"/>
      <c r="F16" s="18" t="n"/>
      <c r="G16" s="49" t="inlineStr">
        <is>
          <t>FIXED</t>
        </is>
      </c>
      <c r="H16" s="34" t="n">
        <v>0</v>
      </c>
      <c r="J16" s="9" t="n"/>
      <c r="K16" s="18" t="n"/>
      <c r="L16" s="49" t="inlineStr">
        <is>
          <t>FIXED</t>
        </is>
      </c>
      <c r="M16" s="56" t="n">
        <v>0</v>
      </c>
      <c r="N16" s="18" t="n"/>
      <c r="O16" s="49" t="inlineStr">
        <is>
          <t>FIXED</t>
        </is>
      </c>
      <c r="P16" s="56" t="n">
        <v>0</v>
      </c>
    </row>
    <row r="17">
      <c r="A17" s="18" t="n"/>
      <c r="B17" s="49" t="inlineStr">
        <is>
          <t>BOOKED</t>
        </is>
      </c>
      <c r="C17" s="34" t="n">
        <v>0</v>
      </c>
      <c r="E17" s="9" t="n"/>
      <c r="F17" s="18" t="n"/>
      <c r="G17" s="49" t="inlineStr">
        <is>
          <t>BOOKED</t>
        </is>
      </c>
      <c r="H17" s="34" t="n">
        <v>199</v>
      </c>
      <c r="J17" s="9" t="n"/>
      <c r="K17" s="18" t="n"/>
      <c r="L17" s="49" t="inlineStr">
        <is>
          <t>BOOKED</t>
        </is>
      </c>
      <c r="M17" s="56" t="n">
        <v>0</v>
      </c>
      <c r="N17" s="18" t="n"/>
      <c r="O17" s="49" t="inlineStr">
        <is>
          <t>BOOKED</t>
        </is>
      </c>
      <c r="P17" s="56" t="n">
        <v>0</v>
      </c>
    </row>
    <row r="18">
      <c r="A18" s="24" t="n"/>
      <c r="B18" s="54" t="inlineStr">
        <is>
          <t>OVERRULED</t>
        </is>
      </c>
      <c r="C18" s="57" t="n">
        <v>0</v>
      </c>
      <c r="D18" s="25" t="n"/>
      <c r="E18" s="26" t="n"/>
      <c r="F18" s="24" t="n"/>
      <c r="G18" s="54" t="inlineStr">
        <is>
          <t>OVERRULED</t>
        </is>
      </c>
      <c r="H18" s="57" t="n">
        <v>0</v>
      </c>
      <c r="I18" s="25" t="n"/>
      <c r="J18" s="26" t="n"/>
      <c r="K18" s="24" t="n"/>
      <c r="L18" s="54" t="inlineStr">
        <is>
          <t>OVERRULED</t>
        </is>
      </c>
      <c r="M18" s="58" t="n">
        <v>0</v>
      </c>
      <c r="N18" s="24" t="n"/>
      <c r="O18" s="54"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H70"/>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4" customWidth="1" min="32" max="32"/>
    <col width="3" customWidth="1" min="33" max="33"/>
    <col width="14" customWidth="1" min="34" max="34"/>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7" t="n"/>
      <c r="Z3" s="5" t="inlineStr">
        <is>
          <t>22047</t>
        </is>
      </c>
      <c r="AA3" s="6" t="n"/>
      <c r="AB3" s="7" t="n"/>
      <c r="AC3" s="5" t="inlineStr">
        <is>
          <t>22474</t>
        </is>
      </c>
      <c r="AD3" s="6" t="n"/>
      <c r="AE3" s="7" t="n"/>
      <c r="AF3" s="5" t="inlineStr">
        <is>
          <t>25221</t>
        </is>
      </c>
      <c r="AG3" s="6" t="n"/>
      <c r="AH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Y4" s="9" t="n"/>
      <c r="Z4" s="8" t="inlineStr">
        <is>
          <t>Stas, Toon</t>
        </is>
      </c>
      <c r="AB4" s="9" t="n"/>
      <c r="AC4" s="8" t="inlineStr">
        <is>
          <t>Huebel, Nico</t>
        </is>
      </c>
      <c r="AE4" s="9" t="n"/>
      <c r="AF4" s="8" t="inlineStr">
        <is>
          <t>Lundalh, Ralv</t>
        </is>
      </c>
      <c r="AH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7" t="n">
        <v>8138.739999999998</v>
      </c>
      <c r="Z6" s="18" t="n"/>
      <c r="AB6" s="9" t="n"/>
      <c r="AC6" s="13">
        <f>HYPERLINK("#SITANAV", "9972")</f>
        <v/>
      </c>
      <c r="AD6" s="14" t="inlineStr">
        <is>
          <t>B</t>
        </is>
      </c>
      <c r="AE6" s="17" t="n">
        <v>9676.389999999999</v>
      </c>
      <c r="AF6" s="13">
        <f>HYPERLINK("#SLK", "FFI240377")</f>
        <v/>
      </c>
      <c r="AG6" s="14" t="inlineStr">
        <is>
          <t>B</t>
        </is>
      </c>
      <c r="AH6" s="17" t="n">
        <v>3667.77</v>
      </c>
    </row>
    <row r="7">
      <c r="A7" t="inlineStr">
        <is>
          <t>2025-02</t>
        </is>
      </c>
      <c r="B7" s="13">
        <f>HYPERLINK("#AK-Daems", "AK160007")</f>
        <v/>
      </c>
      <c r="C7" s="14" t="inlineStr">
        <is>
          <t>B</t>
        </is>
      </c>
      <c r="D7" s="15" t="n">
        <v>1246.97</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7" t="n">
        <v>8162.719999999998</v>
      </c>
      <c r="Z7" s="18" t="n"/>
      <c r="AB7" s="9" t="n"/>
      <c r="AC7" s="13">
        <f>HYPERLINK("#SITANAV", "9972")</f>
        <v/>
      </c>
      <c r="AD7" s="14" t="inlineStr">
        <is>
          <t>B</t>
        </is>
      </c>
      <c r="AE7" s="17" t="n">
        <v>9744.379999999999</v>
      </c>
      <c r="AF7" s="13">
        <f>HYPERLINK("#SLK", "FFI240377")</f>
        <v/>
      </c>
      <c r="AG7" s="14" t="inlineStr">
        <is>
          <t>B</t>
        </is>
      </c>
      <c r="AH7" s="17" t="n">
        <v>3655.27</v>
      </c>
    </row>
    <row r="8">
      <c r="A8" t="inlineStr">
        <is>
          <t>2025-03</t>
        </is>
      </c>
      <c r="B8" s="13">
        <f>HYPERLINK("#AK-Daems", "AK160007")</f>
        <v/>
      </c>
      <c r="C8" s="14" t="inlineStr">
        <is>
          <t>B</t>
        </is>
      </c>
      <c r="D8" s="15" t="n">
        <v>1281.75</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7" t="n">
        <v>8308.42</v>
      </c>
      <c r="Z8" s="13">
        <f>HYPERLINK("#INFRA7", "10315")</f>
        <v/>
      </c>
      <c r="AA8" s="14" t="inlineStr">
        <is>
          <t>B</t>
        </is>
      </c>
      <c r="AB8" s="17" t="n">
        <v>7890.01</v>
      </c>
      <c r="AC8" s="13">
        <f>HYPERLINK("#SITANAV", "9972")</f>
        <v/>
      </c>
      <c r="AD8" s="14" t="inlineStr">
        <is>
          <t>B</t>
        </is>
      </c>
      <c r="AE8" s="17" t="n">
        <v>9928.140000000001</v>
      </c>
      <c r="AF8" s="13">
        <f>HYPERLINK("#SLK", "FFI240377")</f>
        <v/>
      </c>
      <c r="AG8" s="14" t="inlineStr">
        <is>
          <t>B</t>
        </is>
      </c>
      <c r="AH8" s="17" t="n">
        <v>3843.04</v>
      </c>
    </row>
    <row r="9">
      <c r="A9" t="inlineStr">
        <is>
          <t>2025-04</t>
        </is>
      </c>
      <c r="B9" s="19">
        <f>HYPERLINK("#AK-Daems", "AK160007")</f>
        <v/>
      </c>
      <c r="C9" s="14" t="inlineStr">
        <is>
          <t>F</t>
        </is>
      </c>
      <c r="D9" s="20" t="n">
        <v>1284.66</v>
      </c>
      <c r="G9" s="9" t="n"/>
      <c r="H9" s="19">
        <f>HYPERLINK("#ABN-HF-2", "FFI230414")</f>
        <v/>
      </c>
      <c r="I9" s="14" t="inlineStr">
        <is>
          <t>F</t>
        </is>
      </c>
      <c r="J9" s="21" t="n">
        <v>1609.43</v>
      </c>
      <c r="K9" s="19">
        <f>HYPERLINK("#HAIROAD", "10097")</f>
        <v/>
      </c>
      <c r="L9" s="14" t="inlineStr">
        <is>
          <t>F</t>
        </is>
      </c>
      <c r="M9" s="21" t="n">
        <v>10371.75</v>
      </c>
      <c r="N9" s="19">
        <f>HYPERLINK("#SITANAV", "9972")</f>
        <v/>
      </c>
      <c r="O9" s="14" t="inlineStr">
        <is>
          <t>F</t>
        </is>
      </c>
      <c r="P9" s="21" t="n">
        <v>8719.67</v>
      </c>
      <c r="Q9" s="19">
        <f>HYPERLINK("#NORM.AI", "9695")</f>
        <v/>
      </c>
      <c r="R9" s="14" t="inlineStr">
        <is>
          <t>F</t>
        </is>
      </c>
      <c r="S9" s="21" t="n">
        <v>8320.33</v>
      </c>
      <c r="T9" s="19">
        <f>HYPERLINK("#ASORE", "10123")</f>
        <v/>
      </c>
      <c r="U9" s="14" t="inlineStr">
        <is>
          <t>F</t>
        </is>
      </c>
      <c r="V9" s="21" t="n">
        <v>8719.67</v>
      </c>
      <c r="W9" s="19">
        <f>HYPERLINK("#SITANAV", "9972")</f>
        <v/>
      </c>
      <c r="X9" s="14" t="inlineStr">
        <is>
          <t>F</t>
        </is>
      </c>
      <c r="Y9" s="21" t="n">
        <v>8320.33</v>
      </c>
      <c r="Z9" s="19">
        <f>HYPERLINK("#INFRA7", "10315")</f>
        <v/>
      </c>
      <c r="AA9" s="14" t="inlineStr">
        <is>
          <t>F</t>
        </is>
      </c>
      <c r="AB9" s="21" t="n">
        <v>7921</v>
      </c>
      <c r="AC9" s="19">
        <f>HYPERLINK("#SITANAV", "9972")</f>
        <v/>
      </c>
      <c r="AD9" s="14" t="inlineStr">
        <is>
          <t>F</t>
        </is>
      </c>
      <c r="AE9" s="21" t="n">
        <v>9917.66</v>
      </c>
      <c r="AF9" s="19">
        <f>HYPERLINK("#SLK", "FFI240377")</f>
        <v/>
      </c>
      <c r="AG9" s="14" t="inlineStr">
        <is>
          <t>F</t>
        </is>
      </c>
      <c r="AH9" s="21" t="n">
        <v>3853.78</v>
      </c>
    </row>
    <row r="10">
      <c r="A10" t="inlineStr">
        <is>
          <t>2025-05</t>
        </is>
      </c>
      <c r="B10" s="19">
        <f>HYPERLINK("#AK-Daems", "AK160007")</f>
        <v/>
      </c>
      <c r="C10" s="14" t="inlineStr">
        <is>
          <t>F</t>
        </is>
      </c>
      <c r="D10" s="20" t="n">
        <v>276.82</v>
      </c>
      <c r="G10" s="9" t="n"/>
      <c r="H10" s="18" t="n"/>
      <c r="J10" s="9" t="n"/>
      <c r="K10" s="19">
        <f>HYPERLINK("#HAIROAD", "10097")</f>
        <v/>
      </c>
      <c r="L10" s="14" t="inlineStr">
        <is>
          <t>F</t>
        </is>
      </c>
      <c r="M10" s="21" t="n">
        <v>2251.51</v>
      </c>
      <c r="N10" s="19">
        <f>HYPERLINK("#SITANAV", "9972")</f>
        <v/>
      </c>
      <c r="O10" s="14" t="inlineStr">
        <is>
          <t>F</t>
        </is>
      </c>
      <c r="P10" s="21" t="n">
        <v>1946.64</v>
      </c>
      <c r="Q10" s="19">
        <f>HYPERLINK("#NORM.AI", "9695")</f>
        <v/>
      </c>
      <c r="R10" s="14" t="inlineStr">
        <is>
          <t>F</t>
        </is>
      </c>
      <c r="S10" s="21" t="n">
        <v>1857.38</v>
      </c>
      <c r="T10" s="19">
        <f>HYPERLINK("#ASORE", "10123")</f>
        <v/>
      </c>
      <c r="U10" s="14" t="inlineStr">
        <is>
          <t>F</t>
        </is>
      </c>
      <c r="V10" s="21" t="n">
        <v>1946.64</v>
      </c>
      <c r="W10" s="19">
        <f>HYPERLINK("#SITANAV", "9972")</f>
        <v/>
      </c>
      <c r="X10" s="14" t="inlineStr">
        <is>
          <t>F</t>
        </is>
      </c>
      <c r="Y10" s="21" t="n">
        <v>1857.38</v>
      </c>
      <c r="Z10" s="19">
        <f>HYPERLINK("#INFRA7", "10315")</f>
        <v/>
      </c>
      <c r="AA10" s="14" t="inlineStr">
        <is>
          <t>F</t>
        </is>
      </c>
      <c r="AB10" s="21" t="n">
        <v>1768.13</v>
      </c>
      <c r="AC10" s="18" t="n"/>
      <c r="AE10" s="9" t="n"/>
      <c r="AF10" s="19">
        <f>HYPERLINK("#SLK", "FFI240377")</f>
        <v/>
      </c>
      <c r="AG10" s="14" t="inlineStr">
        <is>
          <t>F</t>
        </is>
      </c>
      <c r="AH10" s="21" t="n">
        <v>860.21</v>
      </c>
    </row>
    <row r="11">
      <c r="A11" t="inlineStr">
        <is>
          <t>2025-06</t>
        </is>
      </c>
      <c r="B11" s="19">
        <f>HYPERLINK("#AK-Daems", "AK160007")</f>
        <v/>
      </c>
      <c r="C11" s="14" t="inlineStr">
        <is>
          <t>F</t>
        </is>
      </c>
      <c r="D11" s="20" t="n">
        <v>1285.45</v>
      </c>
      <c r="G11" s="9" t="n"/>
      <c r="H11" s="18" t="n"/>
      <c r="J11" s="9" t="n"/>
      <c r="K11" s="19">
        <f>HYPERLINK("#HAIROAD", "10097")</f>
        <v/>
      </c>
      <c r="L11" s="14" t="inlineStr">
        <is>
          <t>F</t>
        </is>
      </c>
      <c r="M11" s="21" t="n">
        <v>10372.54</v>
      </c>
      <c r="N11" s="19">
        <f>HYPERLINK("#SITANAV", "9972")</f>
        <v/>
      </c>
      <c r="O11" s="14" t="inlineStr">
        <is>
          <t>F</t>
        </is>
      </c>
      <c r="P11" s="21" t="n">
        <v>8720.459999999999</v>
      </c>
      <c r="Q11" s="19">
        <f>HYPERLINK("#NORM.AI", "9695")</f>
        <v/>
      </c>
      <c r="R11" s="14" t="inlineStr">
        <is>
          <t>F</t>
        </is>
      </c>
      <c r="S11" s="21" t="n">
        <v>8321.119999999999</v>
      </c>
      <c r="T11" s="19">
        <f>HYPERLINK("#ASORE", "10123")</f>
        <v/>
      </c>
      <c r="U11" s="14" t="inlineStr">
        <is>
          <t>F</t>
        </is>
      </c>
      <c r="V11" s="21" t="n">
        <v>8720.459999999999</v>
      </c>
      <c r="W11" s="19">
        <f>HYPERLINK("#SITANAV", "9972")</f>
        <v/>
      </c>
      <c r="X11" s="14" t="inlineStr">
        <is>
          <t>F</t>
        </is>
      </c>
      <c r="Y11" s="21" t="n">
        <v>8321.119999999999</v>
      </c>
      <c r="Z11" s="19">
        <f>HYPERLINK("#INFRA7", "10315")</f>
        <v/>
      </c>
      <c r="AA11" s="14" t="inlineStr">
        <is>
          <t>F</t>
        </is>
      </c>
      <c r="AB11" s="21" t="n">
        <v>7921.79</v>
      </c>
      <c r="AC11" s="18" t="n"/>
      <c r="AE11" s="9" t="n"/>
      <c r="AF11" s="19">
        <f>HYPERLINK("#SLK", "FFI240377")</f>
        <v/>
      </c>
      <c r="AG11" s="14" t="inlineStr">
        <is>
          <t>F</t>
        </is>
      </c>
      <c r="AH11" s="21" t="n">
        <v>3854.17</v>
      </c>
    </row>
    <row r="12">
      <c r="A12" t="inlineStr">
        <is>
          <t>2025-07</t>
        </is>
      </c>
      <c r="B12" s="19">
        <f>HYPERLINK("#AK-Daems", "AK160007")</f>
        <v/>
      </c>
      <c r="C12" s="14" t="inlineStr">
        <is>
          <t>F</t>
        </is>
      </c>
      <c r="D12" s="20" t="n">
        <v>1285.45</v>
      </c>
      <c r="G12" s="9" t="n"/>
      <c r="H12" s="19">
        <f>HYPERLINK("#AK-Daems", "AK160007")</f>
        <v/>
      </c>
      <c r="I12" s="14" t="inlineStr">
        <is>
          <t>F</t>
        </is>
      </c>
      <c r="J12" s="21" t="n">
        <v>7597.02</v>
      </c>
      <c r="K12" s="19">
        <f>HYPERLINK("#HAIROAD", "10097")</f>
        <v/>
      </c>
      <c r="L12" s="14" t="inlineStr">
        <is>
          <t>F</t>
        </is>
      </c>
      <c r="M12" s="21" t="n">
        <v>10372.54</v>
      </c>
      <c r="N12" s="22">
        <f>HYPERLINK("#SITANAV", "9972")</f>
        <v/>
      </c>
      <c r="O12" s="14" t="inlineStr">
        <is>
          <t>P</t>
        </is>
      </c>
      <c r="P12" s="23" t="n">
        <v>9000</v>
      </c>
      <c r="Q12" s="19">
        <f>HYPERLINK("#NORM.AI", "9695")</f>
        <v/>
      </c>
      <c r="R12" s="14" t="inlineStr">
        <is>
          <t>F</t>
        </is>
      </c>
      <c r="S12" s="21" t="n">
        <v>8321.119999999999</v>
      </c>
      <c r="T12" s="19">
        <f>HYPERLINK("#ASORE", "10123")</f>
        <v/>
      </c>
      <c r="U12" s="14" t="inlineStr">
        <is>
          <t>F</t>
        </is>
      </c>
      <c r="V12" s="21" t="n">
        <v>8720.459999999999</v>
      </c>
      <c r="W12" s="19">
        <f>HYPERLINK("#SITANAV", "9972")</f>
        <v/>
      </c>
      <c r="X12" s="14" t="inlineStr">
        <is>
          <t>F</t>
        </is>
      </c>
      <c r="Y12" s="21" t="n">
        <v>8321.119999999999</v>
      </c>
      <c r="Z12" s="19">
        <f>HYPERLINK("#INFRA7", "10315")</f>
        <v/>
      </c>
      <c r="AA12" s="14" t="inlineStr">
        <is>
          <t>F</t>
        </is>
      </c>
      <c r="AB12" s="21" t="n">
        <v>7921.79</v>
      </c>
      <c r="AC12" s="18" t="n"/>
      <c r="AE12" s="9" t="n"/>
      <c r="AF12" s="19">
        <f>HYPERLINK("#SLK", "FFI240377")</f>
        <v/>
      </c>
      <c r="AG12" s="14" t="inlineStr">
        <is>
          <t>F</t>
        </is>
      </c>
      <c r="AH12" s="21" t="n">
        <v>3854.17</v>
      </c>
    </row>
    <row r="13">
      <c r="A13" t="inlineStr">
        <is>
          <t>2025-08</t>
        </is>
      </c>
      <c r="B13" s="19">
        <f>HYPERLINK("#AK-Daems", "AK160007")</f>
        <v/>
      </c>
      <c r="C13" s="14" t="inlineStr">
        <is>
          <t>F</t>
        </is>
      </c>
      <c r="D13" s="20" t="n">
        <v>1285.45</v>
      </c>
      <c r="G13" s="9" t="n"/>
      <c r="H13" s="18" t="n"/>
      <c r="J13" s="9" t="n"/>
      <c r="K13" s="19">
        <f>HYPERLINK("#HAIROAD", "10097")</f>
        <v/>
      </c>
      <c r="L13" s="14" t="inlineStr">
        <is>
          <t>F</t>
        </is>
      </c>
      <c r="M13" s="21" t="n">
        <v>10372.54</v>
      </c>
      <c r="N13" s="22">
        <f>HYPERLINK("#SITANAV", "9972")</f>
        <v/>
      </c>
      <c r="O13" s="14" t="inlineStr">
        <is>
          <t>P</t>
        </is>
      </c>
      <c r="P13" s="23" t="n">
        <v>9000</v>
      </c>
      <c r="Q13" s="19">
        <f>HYPERLINK("#NORM.AI", "9695")</f>
        <v/>
      </c>
      <c r="R13" s="14" t="inlineStr">
        <is>
          <t>F</t>
        </is>
      </c>
      <c r="S13" s="21" t="n">
        <v>8321.119999999999</v>
      </c>
      <c r="T13" s="19">
        <f>HYPERLINK("#ASORE", "10123")</f>
        <v/>
      </c>
      <c r="U13" s="14" t="inlineStr">
        <is>
          <t>F</t>
        </is>
      </c>
      <c r="V13" s="21" t="n">
        <v>8720.459999999999</v>
      </c>
      <c r="W13" s="19">
        <f>HYPERLINK("#SITANAV", "9972")</f>
        <v/>
      </c>
      <c r="X13" s="14" t="inlineStr">
        <is>
          <t>F</t>
        </is>
      </c>
      <c r="Y13" s="21" t="n">
        <v>8321.119999999999</v>
      </c>
      <c r="Z13" s="19">
        <f>HYPERLINK("#INFRA7", "10315")</f>
        <v/>
      </c>
      <c r="AA13" s="14" t="inlineStr">
        <is>
          <t>F</t>
        </is>
      </c>
      <c r="AB13" s="21" t="n">
        <v>7921.79</v>
      </c>
      <c r="AC13" s="18" t="n"/>
      <c r="AE13" s="9" t="n"/>
      <c r="AF13" s="19">
        <f>HYPERLINK("#SLK", "FFI240377")</f>
        <v/>
      </c>
      <c r="AG13" s="14" t="inlineStr">
        <is>
          <t>F</t>
        </is>
      </c>
      <c r="AH13" s="21" t="n">
        <v>3854.17</v>
      </c>
    </row>
    <row r="14">
      <c r="A14" t="inlineStr">
        <is>
          <t>2025-09</t>
        </is>
      </c>
      <c r="B14" s="19">
        <f>HYPERLINK("#AK-Daems", "AK160007")</f>
        <v/>
      </c>
      <c r="C14" s="14" t="inlineStr">
        <is>
          <t>F</t>
        </is>
      </c>
      <c r="D14" s="20" t="n">
        <v>1285.45</v>
      </c>
      <c r="G14" s="9" t="n"/>
      <c r="H14" s="18" t="n"/>
      <c r="J14" s="9" t="n"/>
      <c r="K14" s="19">
        <f>HYPERLINK("#HAIROAD", "10097")</f>
        <v/>
      </c>
      <c r="L14" s="14" t="inlineStr">
        <is>
          <t>F</t>
        </is>
      </c>
      <c r="M14" s="21" t="n">
        <v>10372.54</v>
      </c>
      <c r="N14" s="22">
        <f>HYPERLINK("#SITANAV", "9972")</f>
        <v/>
      </c>
      <c r="O14" s="14" t="inlineStr">
        <is>
          <t>P</t>
        </is>
      </c>
      <c r="P14" s="23" t="n">
        <v>9000</v>
      </c>
      <c r="Q14" s="19">
        <f>HYPERLINK("#NORM.AI", "9695")</f>
        <v/>
      </c>
      <c r="R14" s="14" t="inlineStr">
        <is>
          <t>F</t>
        </is>
      </c>
      <c r="S14" s="21" t="n">
        <v>8321.119999999999</v>
      </c>
      <c r="T14" s="19">
        <f>HYPERLINK("#ASORE", "10123")</f>
        <v/>
      </c>
      <c r="U14" s="14" t="inlineStr">
        <is>
          <t>F</t>
        </is>
      </c>
      <c r="V14" s="21" t="n">
        <v>8720.459999999999</v>
      </c>
      <c r="W14" s="19">
        <f>HYPERLINK("#SITANAV", "9972")</f>
        <v/>
      </c>
      <c r="X14" s="14" t="inlineStr">
        <is>
          <t>F</t>
        </is>
      </c>
      <c r="Y14" s="21" t="n">
        <v>8321.119999999999</v>
      </c>
      <c r="Z14" s="19">
        <f>HYPERLINK("#INFRA7", "10315")</f>
        <v/>
      </c>
      <c r="AA14" s="14" t="inlineStr">
        <is>
          <t>F</t>
        </is>
      </c>
      <c r="AB14" s="21" t="n">
        <v>7921.79</v>
      </c>
      <c r="AC14" s="18" t="n"/>
      <c r="AE14" s="9" t="n"/>
      <c r="AF14" s="19">
        <f>HYPERLINK("#SLK", "FFI240377")</f>
        <v/>
      </c>
      <c r="AG14" s="14" t="inlineStr">
        <is>
          <t>F</t>
        </is>
      </c>
      <c r="AH14" s="21" t="n">
        <v>7708.33</v>
      </c>
    </row>
    <row r="15">
      <c r="A15" t="inlineStr">
        <is>
          <t>2025-10</t>
        </is>
      </c>
      <c r="B15" s="19">
        <f>HYPERLINK("#AK-Daems", "AK160007")</f>
        <v/>
      </c>
      <c r="C15" s="14" t="inlineStr">
        <is>
          <t>F</t>
        </is>
      </c>
      <c r="D15" s="20" t="n">
        <v>1210.23</v>
      </c>
      <c r="G15" s="9" t="n"/>
      <c r="H15" s="18" t="n"/>
      <c r="J15" s="9" t="n"/>
      <c r="K15" s="19">
        <f>HYPERLINK("#CAVE", "9935")</f>
        <v/>
      </c>
      <c r="L15" s="14" t="inlineStr">
        <is>
          <t>F</t>
        </is>
      </c>
      <c r="M15" s="21" t="n">
        <v>9760.799999999999</v>
      </c>
      <c r="N15" s="22">
        <f>HYPERLINK("#SITANAV", "9972")</f>
        <v/>
      </c>
      <c r="O15" s="14" t="inlineStr">
        <is>
          <t>P</t>
        </is>
      </c>
      <c r="P15" s="23" t="n">
        <v>9000</v>
      </c>
      <c r="Q15" s="19">
        <f>HYPERLINK("#NORM.AI", "9695")</f>
        <v/>
      </c>
      <c r="R15" s="14" t="inlineStr">
        <is>
          <t>F</t>
        </is>
      </c>
      <c r="S15" s="21" t="n">
        <v>7768.4</v>
      </c>
      <c r="T15" s="19">
        <f>HYPERLINK("#ASORE", "10123")</f>
        <v/>
      </c>
      <c r="U15" s="14" t="inlineStr">
        <is>
          <t>F</t>
        </is>
      </c>
      <c r="V15" s="21" t="n">
        <v>8141.18</v>
      </c>
      <c r="W15" s="19">
        <f>HYPERLINK("#SITANAV", "9972")</f>
        <v/>
      </c>
      <c r="X15" s="14" t="inlineStr">
        <is>
          <t>F</t>
        </is>
      </c>
      <c r="Y15" s="21" t="n">
        <v>7768.4</v>
      </c>
      <c r="Z15" s="19">
        <f>HYPERLINK("#INFRA7", "10315")</f>
        <v/>
      </c>
      <c r="AA15" s="14" t="inlineStr">
        <is>
          <t>F</t>
        </is>
      </c>
      <c r="AB15" s="21" t="n">
        <v>7395.62</v>
      </c>
      <c r="AC15" s="18" t="n"/>
      <c r="AE15" s="9" t="n"/>
      <c r="AF15" s="19">
        <f>HYPERLINK("#SLK", "FFI240377")</f>
        <v/>
      </c>
      <c r="AG15" s="14" t="inlineStr">
        <is>
          <t>F</t>
        </is>
      </c>
      <c r="AH15" s="21" t="n">
        <v>7196.37</v>
      </c>
    </row>
    <row r="16">
      <c r="A16" t="inlineStr">
        <is>
          <t>2025-11</t>
        </is>
      </c>
      <c r="B16" s="19">
        <f>HYPERLINK("#AK-Daems", "AK160007")</f>
        <v/>
      </c>
      <c r="C16" s="14" t="inlineStr">
        <is>
          <t>F</t>
        </is>
      </c>
      <c r="D16" s="20" t="n">
        <v>1210.23</v>
      </c>
      <c r="G16" s="9" t="n"/>
      <c r="H16" s="18" t="n"/>
      <c r="J16" s="9" t="n"/>
      <c r="K16" s="19">
        <f>HYPERLINK("#CAVE", "9935")</f>
        <v/>
      </c>
      <c r="L16" s="14" t="inlineStr">
        <is>
          <t>F</t>
        </is>
      </c>
      <c r="M16" s="21" t="n">
        <v>9760.799999999999</v>
      </c>
      <c r="N16" s="22">
        <f>HYPERLINK("#SITANAV", "9972")</f>
        <v/>
      </c>
      <c r="O16" s="14" t="inlineStr">
        <is>
          <t>P</t>
        </is>
      </c>
      <c r="P16" s="23" t="n">
        <v>9000</v>
      </c>
      <c r="Q16" s="19">
        <f>HYPERLINK("#NORM.AI", "9695")</f>
        <v/>
      </c>
      <c r="R16" s="14" t="inlineStr">
        <is>
          <t>F</t>
        </is>
      </c>
      <c r="S16" s="21" t="n">
        <v>7768.4</v>
      </c>
      <c r="T16" s="19">
        <f>HYPERLINK("#ASORE", "10123")</f>
        <v/>
      </c>
      <c r="U16" s="14" t="inlineStr">
        <is>
          <t>F</t>
        </is>
      </c>
      <c r="V16" s="21" t="n">
        <v>8141.18</v>
      </c>
      <c r="W16" s="19">
        <f>HYPERLINK("#SITANAV", "9972")</f>
        <v/>
      </c>
      <c r="X16" s="14" t="inlineStr">
        <is>
          <t>F</t>
        </is>
      </c>
      <c r="Y16" s="21" t="n">
        <v>7768.4</v>
      </c>
      <c r="Z16" s="18" t="n"/>
      <c r="AB16" s="9" t="n"/>
      <c r="AC16" s="18" t="n"/>
      <c r="AE16" s="9" t="n"/>
      <c r="AF16" s="19">
        <f>HYPERLINK("#SLK", "FFI240377")</f>
        <v/>
      </c>
      <c r="AG16" s="14" t="inlineStr">
        <is>
          <t>F</t>
        </is>
      </c>
      <c r="AH16" s="21" t="n">
        <v>7196.37</v>
      </c>
    </row>
    <row r="17">
      <c r="A17" t="inlineStr">
        <is>
          <t>2025-12</t>
        </is>
      </c>
      <c r="B17" s="19">
        <f>HYPERLINK("#AK-Daems", "AK160007")</f>
        <v/>
      </c>
      <c r="C17" s="14" t="inlineStr">
        <is>
          <t>F</t>
        </is>
      </c>
      <c r="D17" s="20" t="n">
        <v>1210.23</v>
      </c>
      <c r="G17" s="9" t="n"/>
      <c r="H17" s="18" t="n"/>
      <c r="J17" s="9" t="n"/>
      <c r="K17" s="19">
        <f>HYPERLINK("#CAVE", "9935")</f>
        <v/>
      </c>
      <c r="L17" s="14" t="inlineStr">
        <is>
          <t>F</t>
        </is>
      </c>
      <c r="M17" s="21" t="n">
        <v>9760.799999999999</v>
      </c>
      <c r="N17" s="22">
        <f>HYPERLINK("#SITANAV", "9972")</f>
        <v/>
      </c>
      <c r="O17" s="14" t="inlineStr">
        <is>
          <t>P</t>
        </is>
      </c>
      <c r="P17" s="23" t="n">
        <v>9000</v>
      </c>
      <c r="Q17" s="19">
        <f>HYPERLINK("#NORM.AI", "9695")</f>
        <v/>
      </c>
      <c r="R17" s="14" t="inlineStr">
        <is>
          <t>F</t>
        </is>
      </c>
      <c r="S17" s="21" t="n">
        <v>7768.4</v>
      </c>
      <c r="T17" s="19">
        <f>HYPERLINK("#ASORE", "10123")</f>
        <v/>
      </c>
      <c r="U17" s="14" t="inlineStr">
        <is>
          <t>F</t>
        </is>
      </c>
      <c r="V17" s="21" t="n">
        <v>8141.18</v>
      </c>
      <c r="W17" s="19">
        <f>HYPERLINK("#SITANAV", "9972")</f>
        <v/>
      </c>
      <c r="X17" s="14" t="inlineStr">
        <is>
          <t>F</t>
        </is>
      </c>
      <c r="Y17" s="21" t="n">
        <v>7768.4</v>
      </c>
      <c r="Z17" s="18" t="n"/>
      <c r="AB17" s="9" t="n"/>
      <c r="AC17" s="18" t="n"/>
      <c r="AE17" s="9" t="n"/>
      <c r="AF17" s="19">
        <f>HYPERLINK("#SLK", "FFI240377")</f>
        <v/>
      </c>
      <c r="AG17" s="14" t="inlineStr">
        <is>
          <t>F</t>
        </is>
      </c>
      <c r="AH17" s="21" t="n">
        <v>7196.37</v>
      </c>
    </row>
    <row r="18">
      <c r="A18" t="inlineStr">
        <is>
          <t>2026-01</t>
        </is>
      </c>
      <c r="B18" s="18" t="n"/>
      <c r="G18" s="9" t="n"/>
      <c r="H18" s="18" t="n"/>
      <c r="J18" s="9" t="n"/>
      <c r="K18" s="18" t="n"/>
      <c r="M18" s="9" t="n"/>
      <c r="N18" s="22">
        <f>HYPERLINK("#SITANAV", "9972")</f>
        <v/>
      </c>
      <c r="O18" s="14" t="inlineStr">
        <is>
          <t>P</t>
        </is>
      </c>
      <c r="P18" s="23" t="n">
        <v>9000</v>
      </c>
      <c r="Q18" s="22">
        <f>HYPERLINK("#NORM.AI", "9695")</f>
        <v/>
      </c>
      <c r="R18" s="14" t="inlineStr">
        <is>
          <t>P</t>
        </is>
      </c>
      <c r="S18" s="23" t="n">
        <v>8157.46</v>
      </c>
      <c r="T18" s="22">
        <f>HYPERLINK("#ASORE", "10123")</f>
        <v/>
      </c>
      <c r="U18" s="14" t="inlineStr">
        <is>
          <t>P</t>
        </is>
      </c>
      <c r="V18" s="23" t="n">
        <v>10000</v>
      </c>
      <c r="W18" s="22">
        <f>HYPERLINK("#SITANAV", "9972")</f>
        <v/>
      </c>
      <c r="X18" s="14" t="inlineStr">
        <is>
          <t>P</t>
        </is>
      </c>
      <c r="Y18" s="23" t="n">
        <v>9000</v>
      </c>
      <c r="Z18" s="18" t="n"/>
      <c r="AB18" s="9" t="n"/>
      <c r="AC18" s="18" t="n"/>
      <c r="AE18" s="9" t="n"/>
      <c r="AF18" s="18" t="n"/>
      <c r="AH18" s="9" t="n"/>
    </row>
    <row r="19">
      <c r="A19" t="inlineStr">
        <is>
          <t>2026-02</t>
        </is>
      </c>
      <c r="B19" s="18" t="n"/>
      <c r="G19" s="9" t="n"/>
      <c r="H19" s="18" t="n"/>
      <c r="J19" s="9" t="n"/>
      <c r="K19" s="18" t="n"/>
      <c r="M19" s="9" t="n"/>
      <c r="N19" s="22">
        <f>HYPERLINK("#SITANAV", "9972")</f>
        <v/>
      </c>
      <c r="O19" s="14" t="inlineStr">
        <is>
          <t>P</t>
        </is>
      </c>
      <c r="P19" s="23" t="n">
        <v>9000</v>
      </c>
      <c r="Q19" s="22">
        <f>HYPERLINK("#NORM.AI", "9695")</f>
        <v/>
      </c>
      <c r="R19" s="14" t="inlineStr">
        <is>
          <t>P</t>
        </is>
      </c>
      <c r="S19" s="23" t="n">
        <v>8157.46</v>
      </c>
      <c r="T19" s="22">
        <f>HYPERLINK("#ASORE", "10123")</f>
        <v/>
      </c>
      <c r="U19" s="14" t="inlineStr">
        <is>
          <t>P</t>
        </is>
      </c>
      <c r="V19" s="23" t="n">
        <v>10000</v>
      </c>
      <c r="W19" s="22">
        <f>HYPERLINK("#SITANAV", "9972")</f>
        <v/>
      </c>
      <c r="X19" s="14" t="inlineStr">
        <is>
          <t>P</t>
        </is>
      </c>
      <c r="Y19" s="23" t="n">
        <v>10000</v>
      </c>
      <c r="Z19" s="18" t="n"/>
      <c r="AB19" s="9" t="n"/>
      <c r="AC19" s="18" t="n"/>
      <c r="AE19" s="9" t="n"/>
      <c r="AF19" s="18" t="n"/>
      <c r="AH19" s="9" t="n"/>
    </row>
    <row r="20">
      <c r="A20" t="inlineStr">
        <is>
          <t>2026-03</t>
        </is>
      </c>
      <c r="B20" s="18" t="n"/>
      <c r="G20" s="9" t="n"/>
      <c r="H20" s="18" t="n"/>
      <c r="J20" s="9" t="n"/>
      <c r="K20" s="18" t="n"/>
      <c r="M20" s="9" t="n"/>
      <c r="N20" s="22">
        <f>HYPERLINK("#SITANAV", "9972")</f>
        <v/>
      </c>
      <c r="O20" s="14" t="inlineStr">
        <is>
          <t>P</t>
        </is>
      </c>
      <c r="P20" s="23" t="n">
        <v>9000</v>
      </c>
      <c r="Q20" s="22">
        <f>HYPERLINK("#NORM.AI", "9695")</f>
        <v/>
      </c>
      <c r="R20" s="14" t="inlineStr">
        <is>
          <t>P</t>
        </is>
      </c>
      <c r="S20" s="23" t="n">
        <v>8157.46</v>
      </c>
      <c r="T20" s="22">
        <f>HYPERLINK("#ASORE", "10123")</f>
        <v/>
      </c>
      <c r="U20" s="14" t="inlineStr">
        <is>
          <t>P</t>
        </is>
      </c>
      <c r="V20" s="23" t="n">
        <v>10000</v>
      </c>
      <c r="W20" s="22">
        <f>HYPERLINK("#SITANAV", "9972")</f>
        <v/>
      </c>
      <c r="X20" s="14" t="inlineStr">
        <is>
          <t>P</t>
        </is>
      </c>
      <c r="Y20" s="23" t="n">
        <v>10000</v>
      </c>
      <c r="Z20" s="18" t="n"/>
      <c r="AB20" s="9" t="n"/>
      <c r="AC20" s="18" t="n"/>
      <c r="AE20" s="9" t="n"/>
      <c r="AF20" s="18" t="n"/>
      <c r="AH20" s="9" t="n"/>
    </row>
    <row r="21">
      <c r="A21" t="inlineStr">
        <is>
          <t>2026-04</t>
        </is>
      </c>
      <c r="B21" s="18" t="n"/>
      <c r="G21" s="9" t="n"/>
      <c r="H21" s="18" t="n"/>
      <c r="J21" s="9" t="n"/>
      <c r="K21" s="18" t="n"/>
      <c r="M21" s="9" t="n"/>
      <c r="N21" s="22">
        <f>HYPERLINK("#SITANAV", "9972")</f>
        <v/>
      </c>
      <c r="O21" s="14" t="inlineStr">
        <is>
          <t>P</t>
        </is>
      </c>
      <c r="P21" s="23" t="n">
        <v>9000</v>
      </c>
      <c r="Q21" s="22">
        <f>HYPERLINK("#NORM.AI", "9695")</f>
        <v/>
      </c>
      <c r="R21" s="14" t="inlineStr">
        <is>
          <t>P</t>
        </is>
      </c>
      <c r="S21" s="23" t="n">
        <v>8157.46</v>
      </c>
      <c r="T21" s="22">
        <f>HYPERLINK("#ASORE", "10123")</f>
        <v/>
      </c>
      <c r="U21" s="14" t="inlineStr">
        <is>
          <t>P</t>
        </is>
      </c>
      <c r="V21" s="23" t="n">
        <v>10000</v>
      </c>
      <c r="W21" s="22">
        <f>HYPERLINK("#SITANAV", "9972")</f>
        <v/>
      </c>
      <c r="X21" s="14" t="inlineStr">
        <is>
          <t>P</t>
        </is>
      </c>
      <c r="Y21" s="23" t="n">
        <v>10000</v>
      </c>
      <c r="Z21" s="18" t="n"/>
      <c r="AB21" s="9" t="n"/>
      <c r="AC21" s="18" t="n"/>
      <c r="AE21" s="9" t="n"/>
      <c r="AF21" s="18" t="n"/>
      <c r="AH21" s="9" t="n"/>
    </row>
    <row r="22">
      <c r="A22" t="inlineStr">
        <is>
          <t>2026-05</t>
        </is>
      </c>
      <c r="B22" s="18" t="n"/>
      <c r="G22" s="9" t="n"/>
      <c r="H22" s="18" t="n"/>
      <c r="J22" s="9" t="n"/>
      <c r="K22" s="18" t="n"/>
      <c r="M22" s="9" t="n"/>
      <c r="N22" s="18" t="n"/>
      <c r="P22" s="9" t="n"/>
      <c r="Q22" s="22">
        <f>HYPERLINK("#NORM.AI", "9695")</f>
        <v/>
      </c>
      <c r="R22" s="14" t="inlineStr">
        <is>
          <t>P</t>
        </is>
      </c>
      <c r="S22" s="23" t="n">
        <v>8157.46</v>
      </c>
      <c r="T22" s="22">
        <f>HYPERLINK("#ASORE", "10123")</f>
        <v/>
      </c>
      <c r="U22" s="14" t="inlineStr">
        <is>
          <t>P</t>
        </is>
      </c>
      <c r="V22" s="23" t="n">
        <v>10000</v>
      </c>
      <c r="W22" s="22">
        <f>HYPERLINK("#SITANAV", "9972")</f>
        <v/>
      </c>
      <c r="X22" s="14" t="inlineStr">
        <is>
          <t>P</t>
        </is>
      </c>
      <c r="Y22" s="23" t="n">
        <v>10000</v>
      </c>
      <c r="Z22" s="18" t="n"/>
      <c r="AB22" s="9" t="n"/>
      <c r="AC22" s="18" t="n"/>
      <c r="AE22" s="9" t="n"/>
      <c r="AF22" s="18" t="n"/>
      <c r="AH22" s="9" t="n"/>
    </row>
    <row r="23">
      <c r="A23" t="inlineStr">
        <is>
          <t>2026-06</t>
        </is>
      </c>
      <c r="B23" s="18" t="n"/>
      <c r="G23" s="9" t="n"/>
      <c r="H23" s="18" t="n"/>
      <c r="J23" s="9" t="n"/>
      <c r="K23" s="18" t="n"/>
      <c r="M23" s="9" t="n"/>
      <c r="N23" s="18" t="n"/>
      <c r="P23" s="9" t="n"/>
      <c r="Q23" s="22">
        <f>HYPERLINK("#NORM.AI", "9695")</f>
        <v/>
      </c>
      <c r="R23" s="14" t="inlineStr">
        <is>
          <t>P</t>
        </is>
      </c>
      <c r="S23" s="23" t="n">
        <v>8157.46</v>
      </c>
      <c r="T23" s="22">
        <f>HYPERLINK("#ASORE", "10123")</f>
        <v/>
      </c>
      <c r="U23" s="14" t="inlineStr">
        <is>
          <t>P</t>
        </is>
      </c>
      <c r="V23" s="23" t="n">
        <v>10000</v>
      </c>
      <c r="W23" s="22">
        <f>HYPERLINK("#SITANAV", "9972")</f>
        <v/>
      </c>
      <c r="X23" s="14" t="inlineStr">
        <is>
          <t>P</t>
        </is>
      </c>
      <c r="Y23" s="23" t="n">
        <v>10000</v>
      </c>
      <c r="Z23" s="18" t="n"/>
      <c r="AB23" s="9" t="n"/>
      <c r="AC23" s="18" t="n"/>
      <c r="AE23" s="9" t="n"/>
      <c r="AF23" s="18" t="n"/>
      <c r="AH23" s="9" t="n"/>
    </row>
    <row r="24">
      <c r="A24" t="inlineStr">
        <is>
          <t>2026-07</t>
        </is>
      </c>
      <c r="B24" s="18" t="n"/>
      <c r="G24" s="9" t="n"/>
      <c r="H24" s="18" t="n"/>
      <c r="J24" s="9" t="n"/>
      <c r="K24" s="18" t="n"/>
      <c r="M24" s="9" t="n"/>
      <c r="N24" s="18" t="n"/>
      <c r="P24" s="9" t="n"/>
      <c r="Q24" s="22">
        <f>HYPERLINK("#NORM.AI", "9695")</f>
        <v/>
      </c>
      <c r="R24" s="14" t="inlineStr">
        <is>
          <t>P</t>
        </is>
      </c>
      <c r="S24" s="23" t="n">
        <v>8157.46</v>
      </c>
      <c r="T24" s="22">
        <f>HYPERLINK("#ASORE", "10123")</f>
        <v/>
      </c>
      <c r="U24" s="14" t="inlineStr">
        <is>
          <t>P</t>
        </is>
      </c>
      <c r="V24" s="23" t="n">
        <v>10000</v>
      </c>
      <c r="W24" s="22">
        <f>HYPERLINK("#SITANAV", "9972")</f>
        <v/>
      </c>
      <c r="X24" s="14" t="inlineStr">
        <is>
          <t>P</t>
        </is>
      </c>
      <c r="Y24" s="23" t="n">
        <v>10000</v>
      </c>
      <c r="Z24" s="18" t="n"/>
      <c r="AB24" s="9" t="n"/>
      <c r="AC24" s="18" t="n"/>
      <c r="AE24" s="9" t="n"/>
      <c r="AF24" s="18" t="n"/>
      <c r="AH24" s="9" t="n"/>
    </row>
    <row r="25">
      <c r="A25" t="inlineStr">
        <is>
          <t>2026-08</t>
        </is>
      </c>
      <c r="B25" s="18" t="n"/>
      <c r="G25" s="9" t="n"/>
      <c r="H25" s="18" t="n"/>
      <c r="J25" s="9" t="n"/>
      <c r="K25" s="18" t="n"/>
      <c r="M25" s="9" t="n"/>
      <c r="N25" s="18" t="n"/>
      <c r="P25" s="9" t="n"/>
      <c r="Q25" s="22">
        <f>HYPERLINK("#NORM.AI", "9695")</f>
        <v/>
      </c>
      <c r="R25" s="14" t="inlineStr">
        <is>
          <t>P</t>
        </is>
      </c>
      <c r="S25" s="23" t="n">
        <v>8157.46</v>
      </c>
      <c r="T25" s="22">
        <f>HYPERLINK("#ASORE", "10123")</f>
        <v/>
      </c>
      <c r="U25" s="14" t="inlineStr">
        <is>
          <t>P</t>
        </is>
      </c>
      <c r="V25" s="23" t="n">
        <v>10000</v>
      </c>
      <c r="W25" s="22">
        <f>HYPERLINK("#SITANAV", "9972")</f>
        <v/>
      </c>
      <c r="X25" s="14" t="inlineStr">
        <is>
          <t>P</t>
        </is>
      </c>
      <c r="Y25" s="23" t="n">
        <v>10000</v>
      </c>
      <c r="Z25" s="18" t="n"/>
      <c r="AB25" s="9" t="n"/>
      <c r="AC25" s="18" t="n"/>
      <c r="AE25" s="9" t="n"/>
      <c r="AF25" s="18" t="n"/>
      <c r="AH25" s="9" t="n"/>
    </row>
    <row r="26">
      <c r="A26" t="inlineStr">
        <is>
          <t>2026-09</t>
        </is>
      </c>
      <c r="B26" s="18" t="n"/>
      <c r="G26" s="9" t="n"/>
      <c r="H26" s="18" t="n"/>
      <c r="J26" s="9" t="n"/>
      <c r="K26" s="18" t="n"/>
      <c r="M26" s="9" t="n"/>
      <c r="N26" s="18" t="n"/>
      <c r="P26" s="9" t="n"/>
      <c r="Q26" s="22">
        <f>HYPERLINK("#NORM.AI", "9695")</f>
        <v/>
      </c>
      <c r="R26" s="14" t="inlineStr">
        <is>
          <t>P</t>
        </is>
      </c>
      <c r="S26" s="23" t="n">
        <v>8157.46</v>
      </c>
      <c r="T26" s="22">
        <f>HYPERLINK("#ASORE", "10123")</f>
        <v/>
      </c>
      <c r="U26" s="14" t="inlineStr">
        <is>
          <t>P</t>
        </is>
      </c>
      <c r="V26" s="23" t="n">
        <v>10000</v>
      </c>
      <c r="W26" s="22">
        <f>HYPERLINK("#SITANAV", "9972")</f>
        <v/>
      </c>
      <c r="X26" s="14" t="inlineStr">
        <is>
          <t>P</t>
        </is>
      </c>
      <c r="Y26" s="23" t="n">
        <v>10000</v>
      </c>
      <c r="Z26" s="18" t="n"/>
      <c r="AB26" s="9" t="n"/>
      <c r="AC26" s="18" t="n"/>
      <c r="AE26" s="9" t="n"/>
      <c r="AF26" s="18" t="n"/>
      <c r="AH26" s="9" t="n"/>
    </row>
    <row r="27">
      <c r="A27" t="inlineStr">
        <is>
          <t>2026-10</t>
        </is>
      </c>
      <c r="B27" s="18" t="n"/>
      <c r="G27" s="9" t="n"/>
      <c r="H27" s="18" t="n"/>
      <c r="J27" s="9" t="n"/>
      <c r="K27" s="18" t="n"/>
      <c r="M27" s="9" t="n"/>
      <c r="N27" s="18" t="n"/>
      <c r="P27" s="9" t="n"/>
      <c r="Q27" s="22">
        <f>HYPERLINK("#NORM.AI", "9695")</f>
        <v/>
      </c>
      <c r="R27" s="14" t="inlineStr">
        <is>
          <t>P</t>
        </is>
      </c>
      <c r="S27" s="23" t="n">
        <v>8157.46</v>
      </c>
      <c r="T27" s="22">
        <f>HYPERLINK("#ASORE", "10123")</f>
        <v/>
      </c>
      <c r="U27" s="14" t="inlineStr">
        <is>
          <t>P</t>
        </is>
      </c>
      <c r="V27" s="23" t="n">
        <v>10000</v>
      </c>
      <c r="W27" s="22">
        <f>HYPERLINK("#SITANAV", "9972")</f>
        <v/>
      </c>
      <c r="X27" s="14" t="inlineStr">
        <is>
          <t>P</t>
        </is>
      </c>
      <c r="Y27" s="23" t="n">
        <v>10000</v>
      </c>
      <c r="Z27" s="18" t="n"/>
      <c r="AB27" s="9" t="n"/>
      <c r="AC27" s="18" t="n"/>
      <c r="AE27" s="9" t="n"/>
      <c r="AF27" s="18" t="n"/>
      <c r="AH27" s="9" t="n"/>
    </row>
    <row r="28">
      <c r="A28" t="inlineStr">
        <is>
          <t>2026-11</t>
        </is>
      </c>
      <c r="B28" s="18" t="n"/>
      <c r="G28" s="9" t="n"/>
      <c r="H28" s="18" t="n"/>
      <c r="J28" s="9" t="n"/>
      <c r="K28" s="18" t="n"/>
      <c r="M28" s="9" t="n"/>
      <c r="N28" s="18" t="n"/>
      <c r="P28" s="9" t="n"/>
      <c r="Q28" s="22">
        <f>HYPERLINK("#NORM.AI", "9695")</f>
        <v/>
      </c>
      <c r="R28" s="14" t="inlineStr">
        <is>
          <t>P</t>
        </is>
      </c>
      <c r="S28" s="23" t="n">
        <v>8157.46</v>
      </c>
      <c r="T28" s="22">
        <f>HYPERLINK("#ASORE", "10123")</f>
        <v/>
      </c>
      <c r="U28" s="14" t="inlineStr">
        <is>
          <t>P</t>
        </is>
      </c>
      <c r="V28" s="23" t="n">
        <v>10000</v>
      </c>
      <c r="W28" s="22">
        <f>HYPERLINK("#SITANAV", "9972")</f>
        <v/>
      </c>
      <c r="X28" s="14" t="inlineStr">
        <is>
          <t>P</t>
        </is>
      </c>
      <c r="Y28" s="23" t="n">
        <v>10000</v>
      </c>
      <c r="Z28" s="18" t="n"/>
      <c r="AB28" s="9" t="n"/>
      <c r="AC28" s="18" t="n"/>
      <c r="AE28" s="9" t="n"/>
      <c r="AF28" s="18" t="n"/>
      <c r="AH28" s="9" t="n"/>
    </row>
    <row r="29">
      <c r="A29" t="inlineStr">
        <is>
          <t>2026-12</t>
        </is>
      </c>
      <c r="B29" s="18" t="n"/>
      <c r="G29" s="9" t="n"/>
      <c r="H29" s="18" t="n"/>
      <c r="J29" s="9" t="n"/>
      <c r="K29" s="22">
        <f>HYPERLINK("#SITANAV", "9972")</f>
        <v/>
      </c>
      <c r="L29" s="14" t="inlineStr">
        <is>
          <t>P</t>
        </is>
      </c>
      <c r="M29" s="23" t="n">
        <v>110269.14</v>
      </c>
      <c r="N29" s="18" t="n"/>
      <c r="P29" s="9" t="n"/>
      <c r="Q29" s="22">
        <f>HYPERLINK("#NORM.AI", "9695")</f>
        <v/>
      </c>
      <c r="R29" s="14" t="inlineStr">
        <is>
          <t>P</t>
        </is>
      </c>
      <c r="S29" s="23" t="n">
        <v>8157.46</v>
      </c>
      <c r="T29" s="22">
        <f>HYPERLINK("#ASORE", "10123")</f>
        <v/>
      </c>
      <c r="U29" s="14" t="inlineStr">
        <is>
          <t>P</t>
        </is>
      </c>
      <c r="V29" s="23" t="n">
        <v>10000</v>
      </c>
      <c r="W29" s="22">
        <f>HYPERLINK("#SITANAV", "9972")</f>
        <v/>
      </c>
      <c r="X29" s="14" t="inlineStr">
        <is>
          <t>P</t>
        </is>
      </c>
      <c r="Y29" s="23" t="n">
        <v>10000</v>
      </c>
      <c r="Z29" s="18" t="n"/>
      <c r="AB29" s="9" t="n"/>
      <c r="AC29" s="18" t="n"/>
      <c r="AE29" s="9" t="n"/>
      <c r="AF29" s="18" t="n"/>
      <c r="AH29" s="9" t="n"/>
    </row>
    <row r="30">
      <c r="A30" t="inlineStr">
        <is>
          <t>2027-01</t>
        </is>
      </c>
      <c r="B30" s="18" t="n"/>
      <c r="G30" s="9" t="n"/>
      <c r="H30" s="18" t="n"/>
      <c r="J30" s="9" t="n"/>
      <c r="K30" s="22">
        <f>HYPERLINK("#SITANAV", "9972")</f>
        <v/>
      </c>
      <c r="L30" s="14" t="inlineStr">
        <is>
          <t>P</t>
        </is>
      </c>
      <c r="M30" s="23" t="n">
        <v>11202.3</v>
      </c>
      <c r="N30" s="18" t="n"/>
      <c r="P30" s="9" t="n"/>
      <c r="Q30" s="22">
        <f>HYPERLINK("#NORM.AI", "9695")</f>
        <v/>
      </c>
      <c r="R30" s="14" t="inlineStr">
        <is>
          <t>P</t>
        </is>
      </c>
      <c r="S30" s="23" t="n">
        <v>8157.46</v>
      </c>
      <c r="T30" s="18" t="n"/>
      <c r="V30" s="9" t="n"/>
      <c r="W30" s="22">
        <f>HYPERLINK("#SITANAV", "9972")</f>
        <v/>
      </c>
      <c r="X30" s="14" t="inlineStr">
        <is>
          <t>P</t>
        </is>
      </c>
      <c r="Y30" s="23" t="n">
        <v>10000</v>
      </c>
      <c r="Z30" s="18" t="n"/>
      <c r="AB30" s="9" t="n"/>
      <c r="AC30" s="18" t="n"/>
      <c r="AE30" s="9" t="n"/>
      <c r="AF30" s="18" t="n"/>
      <c r="AH30" s="9" t="n"/>
    </row>
    <row r="31">
      <c r="A31" t="inlineStr">
        <is>
          <t>2027-02</t>
        </is>
      </c>
      <c r="B31" s="18" t="n"/>
      <c r="G31" s="9" t="n"/>
      <c r="H31" s="18" t="n"/>
      <c r="J31" s="9" t="n"/>
      <c r="K31" s="18" t="n"/>
      <c r="M31" s="9" t="n"/>
      <c r="N31" s="18" t="n"/>
      <c r="P31" s="9" t="n"/>
      <c r="Q31" s="22">
        <f>HYPERLINK("#NORM.AI", "9695")</f>
        <v/>
      </c>
      <c r="R31" s="14" t="inlineStr">
        <is>
          <t>P</t>
        </is>
      </c>
      <c r="S31" s="23" t="n">
        <v>8157.46</v>
      </c>
      <c r="T31" s="18" t="n"/>
      <c r="V31" s="9" t="n"/>
      <c r="W31" s="22">
        <f>HYPERLINK("#SITANAV", "9972")</f>
        <v/>
      </c>
      <c r="X31" s="14" t="inlineStr">
        <is>
          <t>P</t>
        </is>
      </c>
      <c r="Y31" s="23" t="n">
        <v>10000</v>
      </c>
      <c r="Z31" s="18" t="n"/>
      <c r="AB31" s="9" t="n"/>
      <c r="AC31" s="18" t="n"/>
      <c r="AE31" s="9" t="n"/>
      <c r="AF31" s="18" t="n"/>
      <c r="AH31" s="9" t="n"/>
    </row>
    <row r="32">
      <c r="A32" t="inlineStr">
        <is>
          <t>2027-03</t>
        </is>
      </c>
      <c r="B32" s="18" t="n"/>
      <c r="G32" s="9" t="n"/>
      <c r="H32" s="18" t="n"/>
      <c r="J32" s="9" t="n"/>
      <c r="K32" s="18" t="n"/>
      <c r="M32" s="9" t="n"/>
      <c r="N32" s="18" t="n"/>
      <c r="P32" s="9" t="n"/>
      <c r="Q32" s="18" t="n"/>
      <c r="S32" s="9" t="n"/>
      <c r="T32" s="18" t="n"/>
      <c r="V32" s="9" t="n"/>
      <c r="W32" s="22">
        <f>HYPERLINK("#SITANAV", "9972")</f>
        <v/>
      </c>
      <c r="X32" s="14" t="inlineStr">
        <is>
          <t>P</t>
        </is>
      </c>
      <c r="Y32" s="23" t="n">
        <v>10000</v>
      </c>
      <c r="Z32" s="18" t="n"/>
      <c r="AB32" s="9" t="n"/>
      <c r="AC32" s="18" t="n"/>
      <c r="AE32" s="9" t="n"/>
      <c r="AF32" s="18" t="n"/>
      <c r="AH32" s="9" t="n"/>
    </row>
    <row r="33">
      <c r="A33" t="inlineStr">
        <is>
          <t>2027-04</t>
        </is>
      </c>
      <c r="B33" s="18" t="n"/>
      <c r="G33" s="9" t="n"/>
      <c r="H33" s="18" t="n"/>
      <c r="J33" s="9" t="n"/>
      <c r="K33" s="18" t="n"/>
      <c r="M33" s="9" t="n"/>
      <c r="N33" s="18" t="n"/>
      <c r="P33" s="9" t="n"/>
      <c r="Q33" s="18" t="n"/>
      <c r="S33" s="9" t="n"/>
      <c r="T33" s="18" t="n"/>
      <c r="V33" s="9" t="n"/>
      <c r="W33" s="22">
        <f>HYPERLINK("#SITANAV", "9972")</f>
        <v/>
      </c>
      <c r="X33" s="14" t="inlineStr">
        <is>
          <t>P</t>
        </is>
      </c>
      <c r="Y33" s="23" t="n">
        <v>10000</v>
      </c>
      <c r="Z33" s="18" t="n"/>
      <c r="AB33" s="9" t="n"/>
      <c r="AC33" s="18" t="n"/>
      <c r="AE33" s="9" t="n"/>
      <c r="AF33" s="18" t="n"/>
      <c r="AH33" s="9" t="n"/>
    </row>
    <row r="34">
      <c r="A34" t="inlineStr">
        <is>
          <t>2027-05</t>
        </is>
      </c>
      <c r="B34" s="18" t="n"/>
      <c r="G34" s="9" t="n"/>
      <c r="H34" s="18" t="n"/>
      <c r="J34" s="9" t="n"/>
      <c r="K34" s="18" t="n"/>
      <c r="M34" s="9" t="n"/>
      <c r="N34" s="18" t="n"/>
      <c r="P34" s="9" t="n"/>
      <c r="Q34" s="18" t="n"/>
      <c r="S34" s="9" t="n"/>
      <c r="T34" s="18" t="n"/>
      <c r="V34" s="9" t="n"/>
      <c r="W34" s="22">
        <f>HYPERLINK("#SITANAV", "9972")</f>
        <v/>
      </c>
      <c r="X34" s="14" t="inlineStr">
        <is>
          <t>P</t>
        </is>
      </c>
      <c r="Y34" s="23" t="n">
        <v>10000</v>
      </c>
      <c r="Z34" s="18" t="n"/>
      <c r="AB34" s="9" t="n"/>
      <c r="AC34" s="18" t="n"/>
      <c r="AE34" s="9" t="n"/>
      <c r="AF34" s="18" t="n"/>
      <c r="AH34" s="9" t="n"/>
    </row>
    <row r="35">
      <c r="A35" t="inlineStr">
        <is>
          <t>2027-06</t>
        </is>
      </c>
      <c r="B35" s="18" t="n"/>
      <c r="G35" s="9" t="n"/>
      <c r="H35" s="18" t="n"/>
      <c r="J35" s="9" t="n"/>
      <c r="K35" s="18" t="n"/>
      <c r="M35" s="9" t="n"/>
      <c r="N35" s="18" t="n"/>
      <c r="P35" s="9" t="n"/>
      <c r="Q35" s="18" t="n"/>
      <c r="S35" s="9" t="n"/>
      <c r="T35" s="18" t="n"/>
      <c r="V35" s="9" t="n"/>
      <c r="W35" s="22">
        <f>HYPERLINK("#SITANAV", "9972")</f>
        <v/>
      </c>
      <c r="X35" s="14" t="inlineStr">
        <is>
          <t>P</t>
        </is>
      </c>
      <c r="Y35" s="23" t="n">
        <v>10000</v>
      </c>
      <c r="Z35" s="18" t="n"/>
      <c r="AB35" s="9" t="n"/>
      <c r="AC35" s="18" t="n"/>
      <c r="AE35" s="9" t="n"/>
      <c r="AF35" s="18" t="n"/>
      <c r="AH35" s="9" t="n"/>
    </row>
    <row r="36">
      <c r="A36" t="inlineStr">
        <is>
          <t>2027-07</t>
        </is>
      </c>
      <c r="B36" s="18" t="n"/>
      <c r="G36" s="9" t="n"/>
      <c r="H36" s="18" t="n"/>
      <c r="J36" s="9" t="n"/>
      <c r="K36" s="18" t="n"/>
      <c r="M36" s="9" t="n"/>
      <c r="N36" s="18" t="n"/>
      <c r="P36" s="9" t="n"/>
      <c r="Q36" s="18" t="n"/>
      <c r="S36" s="9" t="n"/>
      <c r="T36" s="18" t="n"/>
      <c r="V36" s="9" t="n"/>
      <c r="W36" s="22">
        <f>HYPERLINK("#SITANAV", "9972")</f>
        <v/>
      </c>
      <c r="X36" s="14" t="inlineStr">
        <is>
          <t>P</t>
        </is>
      </c>
      <c r="Y36" s="23" t="n">
        <v>10000</v>
      </c>
      <c r="Z36" s="18" t="n"/>
      <c r="AB36" s="9" t="n"/>
      <c r="AC36" s="18" t="n"/>
      <c r="AE36" s="9" t="n"/>
      <c r="AF36" s="18" t="n"/>
      <c r="AH36" s="9" t="n"/>
    </row>
    <row r="37">
      <c r="A37" t="inlineStr">
        <is>
          <t>2027-08</t>
        </is>
      </c>
      <c r="B37" s="18" t="n"/>
      <c r="G37" s="9" t="n"/>
      <c r="H37" s="18" t="n"/>
      <c r="J37" s="9" t="n"/>
      <c r="K37" s="18" t="n"/>
      <c r="M37" s="9" t="n"/>
      <c r="N37" s="18" t="n"/>
      <c r="P37" s="9" t="n"/>
      <c r="Q37" s="18" t="n"/>
      <c r="S37" s="9" t="n"/>
      <c r="T37" s="18" t="n"/>
      <c r="V37" s="9" t="n"/>
      <c r="W37" s="22">
        <f>HYPERLINK("#SITANAV", "9972")</f>
        <v/>
      </c>
      <c r="X37" s="14" t="inlineStr">
        <is>
          <t>P</t>
        </is>
      </c>
      <c r="Y37" s="23" t="n">
        <v>10000</v>
      </c>
      <c r="Z37" s="18" t="n"/>
      <c r="AB37" s="9" t="n"/>
      <c r="AC37" s="18" t="n"/>
      <c r="AE37" s="9" t="n"/>
      <c r="AF37" s="18" t="n"/>
      <c r="AH37" s="9" t="n"/>
    </row>
    <row r="38">
      <c r="A38" t="inlineStr">
        <is>
          <t>2027-09</t>
        </is>
      </c>
      <c r="B38" s="18" t="n"/>
      <c r="G38" s="9" t="n"/>
      <c r="H38" s="18" t="n"/>
      <c r="J38" s="9" t="n"/>
      <c r="K38" s="18" t="n"/>
      <c r="M38" s="9" t="n"/>
      <c r="N38" s="18" t="n"/>
      <c r="P38" s="9" t="n"/>
      <c r="Q38" s="18" t="n"/>
      <c r="S38" s="9" t="n"/>
      <c r="T38" s="18" t="n"/>
      <c r="V38" s="9" t="n"/>
      <c r="W38" s="22">
        <f>HYPERLINK("#SITANAV", "9972")</f>
        <v/>
      </c>
      <c r="X38" s="14" t="inlineStr">
        <is>
          <t>P</t>
        </is>
      </c>
      <c r="Y38" s="23" t="n">
        <v>10000</v>
      </c>
      <c r="Z38" s="18" t="n"/>
      <c r="AB38" s="9" t="n"/>
      <c r="AC38" s="18" t="n"/>
      <c r="AE38" s="9" t="n"/>
      <c r="AF38" s="18" t="n"/>
      <c r="AH38" s="9" t="n"/>
    </row>
    <row r="39">
      <c r="A39" t="inlineStr">
        <is>
          <t>2027-10</t>
        </is>
      </c>
      <c r="B39" s="18" t="n"/>
      <c r="G39" s="9" t="n"/>
      <c r="H39" s="18" t="n"/>
      <c r="J39" s="9" t="n"/>
      <c r="K39" s="18" t="n"/>
      <c r="M39" s="9" t="n"/>
      <c r="N39" s="18" t="n"/>
      <c r="P39" s="9" t="n"/>
      <c r="Q39" s="18" t="n"/>
      <c r="S39" s="9" t="n"/>
      <c r="T39" s="18" t="n"/>
      <c r="V39" s="9" t="n"/>
      <c r="W39" s="22">
        <f>HYPERLINK("#SITANAV", "9972")</f>
        <v/>
      </c>
      <c r="X39" s="14" t="inlineStr">
        <is>
          <t>P</t>
        </is>
      </c>
      <c r="Y39" s="23" t="n">
        <v>10000</v>
      </c>
      <c r="Z39" s="18" t="n"/>
      <c r="AB39" s="9" t="n"/>
      <c r="AC39" s="18" t="n"/>
      <c r="AE39" s="9" t="n"/>
      <c r="AF39" s="18" t="n"/>
      <c r="AH39" s="9" t="n"/>
    </row>
    <row r="40">
      <c r="A40" t="inlineStr">
        <is>
          <t>2027-12</t>
        </is>
      </c>
      <c r="B40" s="18" t="n"/>
      <c r="G40" s="9" t="n"/>
      <c r="H40" s="18" t="n"/>
      <c r="J40" s="9" t="n"/>
      <c r="K40" s="22">
        <f>HYPERLINK("#SITANAV", "9972")</f>
        <v/>
      </c>
      <c r="L40" s="14" t="inlineStr">
        <is>
          <t>P</t>
        </is>
      </c>
      <c r="M40" s="23" t="n">
        <v>110269.14</v>
      </c>
      <c r="N40" s="18" t="n"/>
      <c r="P40" s="9" t="n"/>
      <c r="Q40" s="18" t="n"/>
      <c r="S40" s="9" t="n"/>
      <c r="T40" s="18" t="n"/>
      <c r="V40" s="9" t="n"/>
      <c r="W40" s="18" t="n"/>
      <c r="Y40" s="9" t="n"/>
      <c r="Z40" s="18" t="n"/>
      <c r="AB40" s="9" t="n"/>
      <c r="AC40" s="18" t="n"/>
      <c r="AE40" s="9" t="n"/>
      <c r="AF40" s="18" t="n"/>
      <c r="AH40" s="9" t="n"/>
    </row>
    <row r="41">
      <c r="A41" t="inlineStr">
        <is>
          <t>2028-01</t>
        </is>
      </c>
      <c r="B41" s="24" t="n"/>
      <c r="C41" s="25" t="n"/>
      <c r="D41" s="25" t="n"/>
      <c r="E41" s="25" t="n"/>
      <c r="F41" s="25" t="n"/>
      <c r="G41" s="26" t="n"/>
      <c r="H41" s="24" t="n"/>
      <c r="I41" s="25" t="n"/>
      <c r="J41" s="26" t="n"/>
      <c r="K41" s="27">
        <f>HYPERLINK("#SITANAV", "9972")</f>
        <v/>
      </c>
      <c r="L41" s="28" t="inlineStr">
        <is>
          <t>P</t>
        </is>
      </c>
      <c r="M41" s="29" t="n">
        <v>11202.3</v>
      </c>
      <c r="N41" s="24" t="n"/>
      <c r="O41" s="25" t="n"/>
      <c r="P41" s="26" t="n"/>
      <c r="Q41" s="24" t="n"/>
      <c r="R41" s="25" t="n"/>
      <c r="S41" s="26" t="n"/>
      <c r="T41" s="24" t="n"/>
      <c r="U41" s="25" t="n"/>
      <c r="V41" s="26" t="n"/>
      <c r="W41" s="24" t="n"/>
      <c r="X41" s="25" t="n"/>
      <c r="Y41" s="26" t="n"/>
      <c r="Z41" s="24" t="n"/>
      <c r="AA41" s="25" t="n"/>
      <c r="AB41" s="26" t="n"/>
      <c r="AC41" s="24" t="n"/>
      <c r="AD41" s="25" t="n"/>
      <c r="AE41" s="26" t="n"/>
      <c r="AF41" s="24" t="n"/>
      <c r="AG41" s="25" t="n"/>
      <c r="AH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row r="70">
      <c r="D70" t="inlineStr">
        <is>
          <t>FFP240410</t>
        </is>
      </c>
      <c r="E70" t="inlineStr">
        <is>
          <t>Uitwerking smart docking system met nieuw design (vernieuwde hardware en wisselbare batterijen)</t>
        </is>
      </c>
    </row>
  </sheetData>
  <mergeCells count="20">
    <mergeCell ref="W3:Y3"/>
    <mergeCell ref="Q4:S4"/>
    <mergeCell ref="Z3:AB3"/>
    <mergeCell ref="AC4:AE4"/>
    <mergeCell ref="Z4:AB4"/>
    <mergeCell ref="H3:J3"/>
    <mergeCell ref="K4:M4"/>
    <mergeCell ref="B4:G4"/>
    <mergeCell ref="T3:V3"/>
    <mergeCell ref="W4:Y4"/>
    <mergeCell ref="AF3:AH3"/>
    <mergeCell ref="N4:P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40393.86</v>
      </c>
      <c r="F4" s="38" t="n">
        <v>0</v>
      </c>
      <c r="G4" s="40" t="n">
        <v>0</v>
      </c>
      <c r="H4" s="40" t="n">
        <v>0</v>
      </c>
      <c r="I4" s="39" t="n">
        <v>40393.86</v>
      </c>
      <c r="J4" s="38" t="n">
        <v>0</v>
      </c>
      <c r="K4" s="40" t="n">
        <v>17930.99</v>
      </c>
      <c r="L4" s="40" t="n">
        <v>-353.2800000000002</v>
      </c>
      <c r="M4" s="40" t="n">
        <v>0</v>
      </c>
      <c r="N4" s="39" t="n">
        <v>22816.15000000001</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8" t="inlineStr">
        <is>
          <t>2025-01-22</t>
        </is>
      </c>
      <c r="G12" s="49" t="inlineStr">
        <is>
          <t>202500007</t>
        </is>
      </c>
      <c r="H12" s="50" t="n">
        <v>-2500</v>
      </c>
      <c r="I12" s="2" t="inlineStr">
        <is>
          <t>Tussenkomst werkingskosten</t>
        </is>
      </c>
      <c r="J12" s="9" t="n"/>
      <c r="K12" s="18" t="n"/>
      <c r="M12" s="9" t="n"/>
      <c r="N12" s="48" t="inlineStr">
        <is>
          <t>2025-01</t>
        </is>
      </c>
      <c r="O12" s="50" t="n">
        <v>1033.38</v>
      </c>
      <c r="P12" s="9" t="n"/>
    </row>
    <row r="13">
      <c r="A13" s="18" t="n"/>
      <c r="E13" s="9" t="n"/>
      <c r="F13" s="48" t="inlineStr">
        <is>
          <t>2025-01-31</t>
        </is>
      </c>
      <c r="G13" s="49" t="inlineStr">
        <is>
          <t>12225</t>
        </is>
      </c>
      <c r="H13" s="50" t="n">
        <v>49.7</v>
      </c>
      <c r="I13" s="2" t="inlineStr">
        <is>
          <t>PR 15876 - Van Uffelen, Olivia - 22/01/2025 - Flanders Chips Competence Center (FC3) kennismaking met Vlaamse verantwoordelijke</t>
        </is>
      </c>
      <c r="J13" s="9" t="n"/>
      <c r="K13" s="18" t="n"/>
      <c r="M13" s="9" t="n"/>
      <c r="N13" s="48" t="inlineStr">
        <is>
          <t>2025-02</t>
        </is>
      </c>
      <c r="O13" s="50" t="n">
        <v>1246.97</v>
      </c>
      <c r="P13" s="9" t="n"/>
    </row>
    <row r="14">
      <c r="A14" s="18" t="n"/>
      <c r="E14" s="9" t="n"/>
      <c r="F14" s="48" t="inlineStr">
        <is>
          <t>2025-01-31</t>
        </is>
      </c>
      <c r="G14" s="49" t="inlineStr">
        <is>
          <t>None</t>
        </is>
      </c>
      <c r="H14" s="50" t="n">
        <v>11.64</v>
      </c>
      <c r="I14" s="2" t="inlineStr">
        <is>
          <t>202501</t>
        </is>
      </c>
      <c r="J14" s="9" t="n"/>
      <c r="K14" s="18" t="n"/>
      <c r="M14" s="9" t="n"/>
      <c r="N14" s="48" t="inlineStr">
        <is>
          <t>2025-03</t>
        </is>
      </c>
      <c r="O14" s="50" t="n">
        <v>1281.75</v>
      </c>
      <c r="P14" s="9" t="n"/>
    </row>
    <row r="15">
      <c r="A15" s="18" t="n"/>
      <c r="E15" s="9" t="n"/>
      <c r="F15" s="48" t="inlineStr">
        <is>
          <t>2025-02-28</t>
        </is>
      </c>
      <c r="G15" s="49" t="inlineStr">
        <is>
          <t>None</t>
        </is>
      </c>
      <c r="H15" s="50" t="n">
        <v>11.64</v>
      </c>
      <c r="I15" s="2" t="inlineStr">
        <is>
          <t>SOCIALE SECRETARIATEN</t>
        </is>
      </c>
      <c r="J15" s="9" t="n"/>
      <c r="K15" s="18" t="n"/>
      <c r="M15" s="9" t="n"/>
      <c r="N15" s="48" t="inlineStr">
        <is>
          <t>2025-04</t>
        </is>
      </c>
      <c r="O15" s="52" t="n">
        <v>1284.66</v>
      </c>
      <c r="P15" s="9" t="n"/>
    </row>
    <row r="16">
      <c r="A16" s="18" t="n"/>
      <c r="E16" s="9" t="n"/>
      <c r="F16" s="48" t="inlineStr">
        <is>
          <t>2025-03-20</t>
        </is>
      </c>
      <c r="G16" s="49" t="inlineStr">
        <is>
          <t>202500130</t>
        </is>
      </c>
      <c r="H16" s="50" t="n">
        <v>-1500</v>
      </c>
      <c r="I16" s="2" t="inlineStr">
        <is>
          <t>Incentive Doctoraten AJ 2023-2024 - Verreycken, Erik</t>
        </is>
      </c>
      <c r="J16" s="9" t="n"/>
      <c r="K16" s="18" t="n"/>
      <c r="M16" s="9" t="n"/>
      <c r="N16" s="48" t="inlineStr">
        <is>
          <t>2025-05</t>
        </is>
      </c>
      <c r="O16" s="52" t="n">
        <v>276.82</v>
      </c>
      <c r="P16" s="9" t="n"/>
    </row>
    <row r="17">
      <c r="A17" s="18" t="n"/>
      <c r="E17" s="9" t="n"/>
      <c r="F17" s="48" t="inlineStr">
        <is>
          <t>2025-03-31</t>
        </is>
      </c>
      <c r="G17" s="49" t="inlineStr">
        <is>
          <t>None</t>
        </is>
      </c>
      <c r="H17" s="50" t="n">
        <v>11.64</v>
      </c>
      <c r="I17" s="2" t="inlineStr">
        <is>
          <t>SOCIALE SECRETARIATEN</t>
        </is>
      </c>
      <c r="J17" s="9" t="n"/>
      <c r="K17" s="18" t="n"/>
      <c r="M17" s="9" t="n"/>
      <c r="N17" s="48" t="inlineStr">
        <is>
          <t>2025-06</t>
        </is>
      </c>
      <c r="O17" s="52" t="n">
        <v>1285.45</v>
      </c>
      <c r="P17" s="9" t="n"/>
    </row>
    <row r="18">
      <c r="A18" s="18" t="n"/>
      <c r="E18" s="9" t="n"/>
      <c r="F18" s="18" t="n"/>
      <c r="J18" s="9" t="n"/>
      <c r="K18" s="18" t="n"/>
      <c r="M18" s="9" t="n"/>
      <c r="N18" s="48" t="inlineStr">
        <is>
          <t>2025-07</t>
        </is>
      </c>
      <c r="O18" s="52" t="n">
        <v>1285.45</v>
      </c>
      <c r="P18" s="62" t="n">
        <v>7597.02</v>
      </c>
    </row>
    <row r="19">
      <c r="A19" s="18" t="n"/>
      <c r="E19" s="9" t="n"/>
      <c r="F19" s="18" t="n"/>
      <c r="J19" s="9" t="n"/>
      <c r="K19" s="18" t="n"/>
      <c r="M19" s="9" t="n"/>
      <c r="N19" s="48" t="inlineStr">
        <is>
          <t>2025-08</t>
        </is>
      </c>
      <c r="O19" s="52" t="n">
        <v>1285.45</v>
      </c>
      <c r="P19" s="9" t="n"/>
    </row>
    <row r="20">
      <c r="A20" s="18" t="n"/>
      <c r="E20" s="9" t="n"/>
      <c r="F20" s="18" t="n"/>
      <c r="J20" s="9" t="n"/>
      <c r="K20" s="18" t="n"/>
      <c r="M20" s="9" t="n"/>
      <c r="N20" s="48" t="inlineStr">
        <is>
          <t>2025-09</t>
        </is>
      </c>
      <c r="O20" s="52" t="n">
        <v>1285.45</v>
      </c>
      <c r="P20" s="9" t="n"/>
    </row>
    <row r="21">
      <c r="A21" s="18" t="n"/>
      <c r="E21" s="9" t="n"/>
      <c r="F21" s="18" t="n"/>
      <c r="J21" s="9" t="n"/>
      <c r="K21" s="18" t="n"/>
      <c r="M21" s="9" t="n"/>
      <c r="N21" s="48" t="inlineStr">
        <is>
          <t>2025-10</t>
        </is>
      </c>
      <c r="O21" s="52" t="n">
        <v>1210.23</v>
      </c>
      <c r="P21" s="9" t="n"/>
    </row>
    <row r="22">
      <c r="A22" s="18" t="n"/>
      <c r="E22" s="9" t="n"/>
      <c r="F22" s="18" t="n"/>
      <c r="J22" s="9" t="n"/>
      <c r="K22" s="18" t="n"/>
      <c r="M22" s="9" t="n"/>
      <c r="N22" s="48" t="inlineStr">
        <is>
          <t>2025-11</t>
        </is>
      </c>
      <c r="O22" s="52" t="n">
        <v>1210.23</v>
      </c>
      <c r="P22" s="9" t="n"/>
    </row>
    <row r="23">
      <c r="A23" s="24" t="n"/>
      <c r="B23" s="25" t="n"/>
      <c r="C23" s="25" t="n"/>
      <c r="D23" s="25" t="n"/>
      <c r="E23" s="26" t="n"/>
      <c r="F23" s="24" t="n"/>
      <c r="G23" s="25" t="n"/>
      <c r="H23" s="25" t="n"/>
      <c r="I23" s="25" t="n"/>
      <c r="J23" s="26" t="n"/>
      <c r="K23" s="24" t="n"/>
      <c r="L23" s="25" t="n"/>
      <c r="M23" s="26" t="n"/>
      <c r="N23" s="53" t="inlineStr">
        <is>
          <t>2025-12</t>
        </is>
      </c>
      <c r="O23" s="65" t="n">
        <v>1210.23</v>
      </c>
      <c r="P23" s="26" t="n"/>
    </row>
    <row r="24">
      <c r="A24" s="35" t="inlineStr">
        <is>
          <t>Totals</t>
        </is>
      </c>
      <c r="B24" s="6" t="n"/>
      <c r="C24" s="6" t="n"/>
      <c r="D24" s="6" t="n"/>
      <c r="E24" s="7" t="n"/>
      <c r="F24" s="35" t="inlineStr">
        <is>
          <t>Totals</t>
        </is>
      </c>
      <c r="G24" s="6" t="n"/>
      <c r="H24" s="6" t="n"/>
      <c r="I24" s="6" t="n"/>
      <c r="J24" s="7" t="n"/>
      <c r="K24" s="35" t="inlineStr">
        <is>
          <t>Totals</t>
        </is>
      </c>
      <c r="L24" s="6" t="n"/>
      <c r="M24" s="7" t="n"/>
      <c r="N24" s="35" t="inlineStr">
        <is>
          <t>Totals</t>
        </is>
      </c>
      <c r="O24" s="6" t="n"/>
      <c r="P24" s="7" t="n"/>
    </row>
    <row r="25">
      <c r="A25" s="18" t="n"/>
      <c r="B25" s="49" t="inlineStr">
        <is>
          <t>PLANNED</t>
        </is>
      </c>
      <c r="C25" s="34" t="n">
        <v>0</v>
      </c>
      <c r="E25" s="9" t="n"/>
      <c r="F25" s="18" t="n"/>
      <c r="G25" s="49" t="inlineStr">
        <is>
          <t>PLANNED</t>
        </is>
      </c>
      <c r="H25" s="34" t="n">
        <v>0</v>
      </c>
      <c r="J25" s="9" t="n"/>
      <c r="K25" s="18" t="n"/>
      <c r="L25" s="49" t="inlineStr">
        <is>
          <t>PLANNED</t>
        </is>
      </c>
      <c r="M25" s="56" t="n">
        <v>0</v>
      </c>
      <c r="N25" s="18" t="n"/>
      <c r="O25" s="49" t="inlineStr">
        <is>
          <t>PLANNED</t>
        </is>
      </c>
      <c r="P25" s="56" t="n">
        <v>0</v>
      </c>
    </row>
    <row r="26">
      <c r="A26" s="18" t="n"/>
      <c r="B26" s="49" t="inlineStr">
        <is>
          <t>FIXED</t>
        </is>
      </c>
      <c r="C26" s="34" t="n">
        <v>0</v>
      </c>
      <c r="E26" s="9" t="n"/>
      <c r="F26" s="18" t="n"/>
      <c r="G26" s="49" t="inlineStr">
        <is>
          <t>FIXED</t>
        </is>
      </c>
      <c r="H26" s="34" t="n">
        <v>0</v>
      </c>
      <c r="J26" s="9" t="n"/>
      <c r="K26" s="18" t="n"/>
      <c r="L26" s="49" t="inlineStr">
        <is>
          <t>FIXED</t>
        </is>
      </c>
      <c r="M26" s="56" t="n">
        <v>0</v>
      </c>
      <c r="N26" s="18" t="n"/>
      <c r="O26" s="49" t="inlineStr">
        <is>
          <t>FIXED</t>
        </is>
      </c>
      <c r="P26" s="56" t="n">
        <v>17930.99</v>
      </c>
    </row>
    <row r="27">
      <c r="A27" s="18" t="n"/>
      <c r="B27" s="49" t="inlineStr">
        <is>
          <t>BOOKED</t>
        </is>
      </c>
      <c r="C27" s="34" t="n">
        <v>0</v>
      </c>
      <c r="E27" s="9" t="n"/>
      <c r="F27" s="18" t="n"/>
      <c r="G27" s="49" t="inlineStr">
        <is>
          <t>BOOKED</t>
        </is>
      </c>
      <c r="H27" s="34" t="n">
        <v>-3915.380000000001</v>
      </c>
      <c r="J27" s="9" t="n"/>
      <c r="K27" s="18" t="n"/>
      <c r="L27" s="49" t="inlineStr">
        <is>
          <t>BOOKED</t>
        </is>
      </c>
      <c r="M27" s="56" t="n">
        <v>0</v>
      </c>
      <c r="N27" s="18" t="n"/>
      <c r="O27" s="49" t="inlineStr">
        <is>
          <t>BOOKED</t>
        </is>
      </c>
      <c r="P27" s="56" t="n">
        <v>3562.1</v>
      </c>
    </row>
    <row r="28">
      <c r="A28" s="24" t="n"/>
      <c r="B28" s="54" t="inlineStr">
        <is>
          <t>OVERRULED</t>
        </is>
      </c>
      <c r="C28" s="57" t="n">
        <v>0</v>
      </c>
      <c r="D28" s="25" t="n"/>
      <c r="E28" s="26" t="n"/>
      <c r="F28" s="24" t="n"/>
      <c r="G28" s="54" t="inlineStr">
        <is>
          <t>OVERRULED</t>
        </is>
      </c>
      <c r="H28" s="57" t="n">
        <v>0</v>
      </c>
      <c r="I28" s="25" t="n"/>
      <c r="J28" s="26" t="n"/>
      <c r="K28" s="24" t="n"/>
      <c r="L28" s="54" t="inlineStr">
        <is>
          <t>OVERRULED</t>
        </is>
      </c>
      <c r="M28" s="58" t="n">
        <v>0</v>
      </c>
      <c r="N28" s="24" t="n"/>
      <c r="O28" s="54" t="inlineStr">
        <is>
          <t>OVERRULED</t>
        </is>
      </c>
      <c r="P28" s="58" t="n">
        <v>0</v>
      </c>
    </row>
  </sheetData>
  <mergeCells count="20">
    <mergeCell ref="B7:C7"/>
    <mergeCell ref="B3:C3"/>
    <mergeCell ref="I15:J15"/>
    <mergeCell ref="F10:J10"/>
    <mergeCell ref="I11:J11"/>
    <mergeCell ref="I16:J16"/>
    <mergeCell ref="N10:P10"/>
    <mergeCell ref="D11:E11"/>
    <mergeCell ref="B8:C8"/>
    <mergeCell ref="I12:J12"/>
    <mergeCell ref="K10:M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1.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5" t="inlineStr">
        <is>
          <t>Promotor:</t>
        </is>
      </c>
      <c r="B3" s="6" t="inlineStr">
        <is>
          <t>Levrie, Paul</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4408.97</v>
      </c>
      <c r="F4" s="38" t="n">
        <v>0</v>
      </c>
      <c r="G4" s="40" t="n">
        <v>0</v>
      </c>
      <c r="H4" s="40" t="n">
        <v>0</v>
      </c>
      <c r="I4" s="39" t="n">
        <v>4408.97</v>
      </c>
      <c r="J4" s="38" t="n">
        <v>0</v>
      </c>
      <c r="K4" s="40" t="n">
        <v>0</v>
      </c>
      <c r="L4" s="40" t="n">
        <v>0</v>
      </c>
      <c r="M4" s="40" t="n">
        <v>0</v>
      </c>
      <c r="N4" s="39"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1" t="inlineStr">
        <is>
          <t>Per date</t>
        </is>
      </c>
      <c r="L11" s="68" t="inlineStr">
        <is>
          <t>Batchnr</t>
        </is>
      </c>
      <c r="M11" s="69" t="inlineStr">
        <is>
          <t>Amount</t>
        </is>
      </c>
      <c r="N11" s="41" t="inlineStr">
        <is>
          <t>Per month</t>
        </is>
      </c>
      <c r="O11" s="25" t="n"/>
      <c r="P11" s="26" t="n"/>
    </row>
    <row r="12">
      <c r="A12" s="35" t="inlineStr">
        <is>
          <t>Totals</t>
        </is>
      </c>
      <c r="B12" s="6" t="n"/>
      <c r="C12" s="6" t="n"/>
      <c r="D12" s="6" t="n"/>
      <c r="E12" s="7" t="n"/>
      <c r="F12" s="35" t="inlineStr">
        <is>
          <t>Totals</t>
        </is>
      </c>
      <c r="G12" s="6" t="n"/>
      <c r="H12" s="6" t="n"/>
      <c r="I12" s="6" t="n"/>
      <c r="J12" s="7" t="n"/>
      <c r="K12" s="35" t="inlineStr">
        <is>
          <t>Totals</t>
        </is>
      </c>
      <c r="L12" s="6" t="n"/>
      <c r="M12" s="7" t="n"/>
      <c r="N12" s="35" t="inlineStr">
        <is>
          <t>Totals</t>
        </is>
      </c>
      <c r="O12" s="6" t="n"/>
      <c r="P12" s="7" t="n"/>
    </row>
    <row r="13">
      <c r="A13" s="18" t="n"/>
      <c r="B13" s="49" t="inlineStr">
        <is>
          <t>PLANNED</t>
        </is>
      </c>
      <c r="C13" s="34" t="n">
        <v>0</v>
      </c>
      <c r="E13" s="9" t="n"/>
      <c r="F13" s="18" t="n"/>
      <c r="G13" s="49" t="inlineStr">
        <is>
          <t>PLANNED</t>
        </is>
      </c>
      <c r="H13" s="34" t="n">
        <v>0</v>
      </c>
      <c r="J13" s="9" t="n"/>
      <c r="K13" s="18" t="n"/>
      <c r="L13" s="49" t="inlineStr">
        <is>
          <t>PLANNED</t>
        </is>
      </c>
      <c r="M13" s="56" t="n">
        <v>0</v>
      </c>
      <c r="N13" s="18" t="n"/>
      <c r="O13" s="49" t="inlineStr">
        <is>
          <t>PLANNED</t>
        </is>
      </c>
      <c r="P13" s="56" t="n">
        <v>0</v>
      </c>
    </row>
    <row r="14">
      <c r="A14" s="18" t="n"/>
      <c r="B14" s="49" t="inlineStr">
        <is>
          <t>FIXED</t>
        </is>
      </c>
      <c r="C14" s="34" t="n">
        <v>0</v>
      </c>
      <c r="E14" s="9" t="n"/>
      <c r="F14" s="18" t="n"/>
      <c r="G14" s="49" t="inlineStr">
        <is>
          <t>FIXED</t>
        </is>
      </c>
      <c r="H14" s="34" t="n">
        <v>0</v>
      </c>
      <c r="J14" s="9" t="n"/>
      <c r="K14" s="18" t="n"/>
      <c r="L14" s="49" t="inlineStr">
        <is>
          <t>FIXED</t>
        </is>
      </c>
      <c r="M14" s="56" t="n">
        <v>0</v>
      </c>
      <c r="N14" s="18" t="n"/>
      <c r="O14" s="49" t="inlineStr">
        <is>
          <t>FIXED</t>
        </is>
      </c>
      <c r="P14" s="56" t="n">
        <v>0</v>
      </c>
    </row>
    <row r="15">
      <c r="A15" s="18" t="n"/>
      <c r="B15" s="49" t="inlineStr">
        <is>
          <t>BOOKED</t>
        </is>
      </c>
      <c r="C15" s="34" t="n">
        <v>0</v>
      </c>
      <c r="E15" s="9" t="n"/>
      <c r="F15" s="18" t="n"/>
      <c r="G15" s="49" t="inlineStr">
        <is>
          <t>BOOKED</t>
        </is>
      </c>
      <c r="H15" s="34" t="n">
        <v>0</v>
      </c>
      <c r="J15" s="9" t="n"/>
      <c r="K15" s="18" t="n"/>
      <c r="L15" s="49" t="inlineStr">
        <is>
          <t>BOOKED</t>
        </is>
      </c>
      <c r="M15" s="56" t="n">
        <v>0</v>
      </c>
      <c r="N15" s="18" t="n"/>
      <c r="O15" s="49" t="inlineStr">
        <is>
          <t>BOOKED</t>
        </is>
      </c>
      <c r="P15" s="56" t="n">
        <v>0</v>
      </c>
    </row>
    <row r="16">
      <c r="A16" s="24" t="n"/>
      <c r="B16" s="54" t="inlineStr">
        <is>
          <t>OVERRULED</t>
        </is>
      </c>
      <c r="C16" s="57" t="n">
        <v>0</v>
      </c>
      <c r="D16" s="25" t="n"/>
      <c r="E16" s="26" t="n"/>
      <c r="F16" s="24" t="n"/>
      <c r="G16" s="54" t="inlineStr">
        <is>
          <t>OVERRULED</t>
        </is>
      </c>
      <c r="H16" s="57" t="n">
        <v>0</v>
      </c>
      <c r="I16" s="25" t="n"/>
      <c r="J16" s="26" t="n"/>
      <c r="K16" s="24" t="n"/>
      <c r="L16" s="54" t="inlineStr">
        <is>
          <t>OVERRULED</t>
        </is>
      </c>
      <c r="M16" s="58" t="n">
        <v>0</v>
      </c>
      <c r="N16" s="24" t="n"/>
      <c r="O16" s="54"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None</t>
        </is>
      </c>
      <c r="C4" s="9" t="n"/>
      <c r="D4" s="38" t="inlineStr">
        <is>
          <t>WEDDEN</t>
        </is>
      </c>
      <c r="E4" s="39" t="n">
        <v>3332.91</v>
      </c>
      <c r="F4" s="38" t="n">
        <v>0</v>
      </c>
      <c r="G4" s="40" t="n">
        <v>0</v>
      </c>
      <c r="H4" s="40" t="n">
        <v>3332.91</v>
      </c>
      <c r="I4" s="39" t="n">
        <v>0</v>
      </c>
      <c r="J4" s="38" t="n">
        <v>0</v>
      </c>
      <c r="K4" s="40" t="n">
        <v>0</v>
      </c>
      <c r="L4" s="40" t="n">
        <v>0</v>
      </c>
      <c r="M4" s="40" t="n">
        <v>0</v>
      </c>
      <c r="N4" s="39" t="n">
        <v>3332.91</v>
      </c>
      <c r="P4" s="30" t="inlineStr">
        <is>
          <t>PLANNED</t>
        </is>
      </c>
    </row>
    <row r="5">
      <c r="A5" s="10" t="inlineStr">
        <is>
          <t>Budgetcode:</t>
        </is>
      </c>
      <c r="B5" t="inlineStr">
        <is>
          <t>42/FA060700/6345</t>
        </is>
      </c>
      <c r="C5" s="9" t="n"/>
      <c r="D5" s="38" t="inlineStr">
        <is>
          <t>WERKING</t>
        </is>
      </c>
      <c r="E5" s="39" t="n">
        <v>37111.53</v>
      </c>
      <c r="F5" s="38" t="n">
        <v>0</v>
      </c>
      <c r="G5" s="40" t="n">
        <v>0</v>
      </c>
      <c r="H5" s="40" t="n">
        <v>37111.53</v>
      </c>
      <c r="I5" s="39" t="n">
        <v>0</v>
      </c>
      <c r="J5" s="38" t="n">
        <v>0</v>
      </c>
      <c r="K5" s="40" t="n">
        <v>0</v>
      </c>
      <c r="L5" s="40" t="n">
        <v>37111.53</v>
      </c>
      <c r="M5" s="40" t="n">
        <v>0</v>
      </c>
      <c r="N5" s="39" t="n">
        <v>0</v>
      </c>
      <c r="P5" s="31" t="inlineStr">
        <is>
          <t>FIXED</t>
        </is>
      </c>
    </row>
    <row r="6">
      <c r="A6" s="10" t="inlineStr">
        <is>
          <t>Source:</t>
        </is>
      </c>
      <c r="B6" t="inlineStr">
        <is>
          <t>OZ/Prive ctr non profit bui</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01-01-2014</t>
        </is>
      </c>
      <c r="C7" s="9" t="n"/>
      <c r="D7" s="38" t="inlineStr">
        <is>
          <t>OVERHEAD</t>
        </is>
      </c>
      <c r="E7" s="39" t="n">
        <v>6875.56</v>
      </c>
      <c r="F7" s="38" t="n">
        <v>0</v>
      </c>
      <c r="G7" s="40" t="n">
        <v>0</v>
      </c>
      <c r="H7" s="40" t="n">
        <v>6875.56</v>
      </c>
      <c r="I7" s="39" t="n">
        <v>0</v>
      </c>
      <c r="J7" s="38" t="n">
        <v>0</v>
      </c>
      <c r="K7" s="40" t="n">
        <v>0</v>
      </c>
      <c r="L7" s="40" t="n">
        <v>6875.559999999999</v>
      </c>
      <c r="M7" s="40" t="n">
        <v>0</v>
      </c>
      <c r="N7" s="39" t="n">
        <v>9.094947017729282e-13</v>
      </c>
      <c r="P7" s="33" t="inlineStr">
        <is>
          <t>OVERRULED</t>
        </is>
      </c>
    </row>
    <row r="8">
      <c r="A8" s="41" t="inlineStr">
        <is>
          <t>End date:</t>
        </is>
      </c>
      <c r="B8" s="25" t="inlineStr">
        <is>
          <t>31-12-2029</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48" t="inlineStr">
        <is>
          <t>2014-11-05</t>
        </is>
      </c>
      <c r="B12" s="49" t="inlineStr">
        <is>
          <t>MIG-DETAIL-502627PJ4</t>
        </is>
      </c>
      <c r="C12" s="50" t="n">
        <v>-5534.35</v>
      </c>
      <c r="D12" s="2" t="inlineStr">
        <is>
          <t>Informatica-app &gt; 2500</t>
        </is>
      </c>
      <c r="E12" s="9" t="n"/>
      <c r="F12" s="48" t="inlineStr">
        <is>
          <t>2013-04-28</t>
        </is>
      </c>
      <c r="G12" s="49" t="inlineStr">
        <is>
          <t>MIG-DETAIL-502627PJ4</t>
        </is>
      </c>
      <c r="H12" s="50" t="n">
        <v>0</v>
      </c>
      <c r="I12" s="2" t="inlineStr">
        <is>
          <t>Sociale secretariaten</t>
        </is>
      </c>
      <c r="J12" s="9" t="n"/>
      <c r="K12" s="48" t="inlineStr">
        <is>
          <t>2013-04-01</t>
        </is>
      </c>
      <c r="L12" s="49" t="inlineStr">
        <is>
          <t>MIG-DETAIL-502627BTC5</t>
        </is>
      </c>
      <c r="M12" s="51" t="n">
        <v>149.13</v>
      </c>
      <c r="N12" s="18" t="n"/>
      <c r="P12" s="9" t="n"/>
    </row>
    <row r="13">
      <c r="A13" s="48" t="inlineStr">
        <is>
          <t>2014-11-05</t>
        </is>
      </c>
      <c r="B13" s="49" t="inlineStr">
        <is>
          <t>MIG-DETAIL-502627PJ5</t>
        </is>
      </c>
      <c r="C13" s="50" t="n">
        <v>5534.35</v>
      </c>
      <c r="D13" s="2" t="inlineStr">
        <is>
          <t>Informatica-app &gt; 2500</t>
        </is>
      </c>
      <c r="E13" s="9" t="n"/>
      <c r="F13" s="48" t="inlineStr">
        <is>
          <t>2013-05-26</t>
        </is>
      </c>
      <c r="G13" s="49" t="inlineStr">
        <is>
          <t>MIG-DETAIL-502627PJ4</t>
        </is>
      </c>
      <c r="H13" s="50" t="n">
        <v>0</v>
      </c>
      <c r="I13" s="2" t="inlineStr">
        <is>
          <t>Sociale secretariaten</t>
        </is>
      </c>
      <c r="J13" s="9" t="n"/>
      <c r="K13" s="48" t="inlineStr">
        <is>
          <t>2013-04-28</t>
        </is>
      </c>
      <c r="L13" s="49" t="inlineStr">
        <is>
          <t>MIG-DETAIL-502627BTC5</t>
        </is>
      </c>
      <c r="M13" s="51" t="n">
        <v>660.2</v>
      </c>
      <c r="N13" s="18" t="n"/>
      <c r="P13" s="9" t="n"/>
    </row>
    <row r="14">
      <c r="A14" s="18" t="n"/>
      <c r="E14" s="9" t="n"/>
      <c r="F14" s="48" t="inlineStr">
        <is>
          <t>2013-06-30</t>
        </is>
      </c>
      <c r="G14" s="49" t="inlineStr">
        <is>
          <t>MIG-DETAIL-502627PJ4</t>
        </is>
      </c>
      <c r="H14" s="50" t="n">
        <v>0</v>
      </c>
      <c r="I14" s="2" t="inlineStr">
        <is>
          <t>Sociale secretariaten</t>
        </is>
      </c>
      <c r="J14" s="9" t="n"/>
      <c r="K14" s="48" t="inlineStr">
        <is>
          <t>2013-05-26</t>
        </is>
      </c>
      <c r="L14" s="49" t="inlineStr">
        <is>
          <t>MIG-DETAIL-502627BTC5</t>
        </is>
      </c>
      <c r="M14" s="51" t="n">
        <v>4.55</v>
      </c>
      <c r="N14" s="18" t="n"/>
      <c r="P14" s="9" t="n"/>
    </row>
    <row r="15">
      <c r="A15" s="18" t="n"/>
      <c r="E15" s="9" t="n"/>
      <c r="F15" s="48" t="inlineStr">
        <is>
          <t>2013-07-28</t>
        </is>
      </c>
      <c r="G15" s="49" t="inlineStr">
        <is>
          <t>MIG-DETAIL-502627PJ4</t>
        </is>
      </c>
      <c r="H15" s="50" t="n">
        <v>0</v>
      </c>
      <c r="I15" s="2" t="inlineStr">
        <is>
          <t>Sociale secretariaten</t>
        </is>
      </c>
      <c r="J15" s="9" t="n"/>
      <c r="K15" s="48" t="inlineStr">
        <is>
          <t>2013-06-30</t>
        </is>
      </c>
      <c r="L15" s="49" t="inlineStr">
        <is>
          <t>MIG-DETAIL-502627BTC5</t>
        </is>
      </c>
      <c r="M15" s="51" t="n">
        <v>2.68</v>
      </c>
      <c r="N15" s="18" t="n"/>
      <c r="P15" s="9" t="n"/>
    </row>
    <row r="16">
      <c r="A16" s="18" t="n"/>
      <c r="E16" s="9" t="n"/>
      <c r="F16" s="48" t="inlineStr">
        <is>
          <t>2013-08-25</t>
        </is>
      </c>
      <c r="G16" s="49" t="inlineStr">
        <is>
          <t>MIG-DETAIL-502627PJ4</t>
        </is>
      </c>
      <c r="H16" s="50" t="n">
        <v>0</v>
      </c>
      <c r="I16" s="2" t="inlineStr">
        <is>
          <t>Sociale secretariaten</t>
        </is>
      </c>
      <c r="J16" s="9" t="n"/>
      <c r="K16" s="48" t="inlineStr">
        <is>
          <t>2013-07-01</t>
        </is>
      </c>
      <c r="L16" s="49" t="inlineStr">
        <is>
          <t>MIG-DETAIL-502627BTC5</t>
        </is>
      </c>
      <c r="M16" s="51" t="n">
        <v>149.13</v>
      </c>
      <c r="N16" s="18" t="n"/>
      <c r="P16" s="9" t="n"/>
    </row>
    <row r="17">
      <c r="A17" s="18" t="n"/>
      <c r="E17" s="9" t="n"/>
      <c r="F17" s="48" t="inlineStr">
        <is>
          <t>2013-08-27</t>
        </is>
      </c>
      <c r="G17" s="49" t="inlineStr">
        <is>
          <t>MIG-DETAIL-502627PJ4</t>
        </is>
      </c>
      <c r="H17" s="50" t="n">
        <v>190.94</v>
      </c>
      <c r="I17" s="2" t="inlineStr">
        <is>
          <t>Kantoorbenodigdh &lt; 250</t>
        </is>
      </c>
      <c r="J17" s="9" t="n"/>
      <c r="K17" s="48" t="inlineStr">
        <is>
          <t>2013-07-28</t>
        </is>
      </c>
      <c r="L17" s="49" t="inlineStr">
        <is>
          <t>MIG-DETAIL-502627BTC5</t>
        </is>
      </c>
      <c r="M17" s="51" t="n">
        <v>657.1899999999999</v>
      </c>
      <c r="N17" s="18" t="n"/>
      <c r="P17" s="9" t="n"/>
    </row>
    <row r="18">
      <c r="A18" s="18" t="n"/>
      <c r="E18" s="9" t="n"/>
      <c r="F18" s="48" t="inlineStr">
        <is>
          <t>2013-08-28</t>
        </is>
      </c>
      <c r="G18" s="49" t="inlineStr">
        <is>
          <t>MIG-DETAIL-502627PJ4</t>
        </is>
      </c>
      <c r="H18" s="50" t="n">
        <v>494.9</v>
      </c>
      <c r="I18" s="2" t="inlineStr">
        <is>
          <t>Kantoorbenodigdh &lt; 250</t>
        </is>
      </c>
      <c r="J18" s="9" t="n"/>
      <c r="K18" s="48" t="inlineStr">
        <is>
          <t>2013-08-01</t>
        </is>
      </c>
      <c r="L18" s="49" t="inlineStr">
        <is>
          <t>MIG-DETAIL-502627BTC5</t>
        </is>
      </c>
      <c r="M18" s="51" t="n">
        <v>0</v>
      </c>
      <c r="N18" s="18" t="n"/>
      <c r="P18" s="9" t="n"/>
    </row>
    <row r="19">
      <c r="A19" s="18" t="n"/>
      <c r="E19" s="9" t="n"/>
      <c r="F19" s="48" t="inlineStr">
        <is>
          <t>2013-10-13</t>
        </is>
      </c>
      <c r="G19" s="49" t="inlineStr">
        <is>
          <t>MIG-DETAIL-502627PJ4</t>
        </is>
      </c>
      <c r="H19" s="50" t="n">
        <v>20000</v>
      </c>
      <c r="I19" s="2" t="inlineStr">
        <is>
          <t>Verrek Interne projvergoeding</t>
        </is>
      </c>
      <c r="J19" s="9" t="n"/>
      <c r="K19" s="48" t="inlineStr">
        <is>
          <t>2013-08-25</t>
        </is>
      </c>
      <c r="L19" s="49" t="inlineStr">
        <is>
          <t>MIG-DETAIL-502627BTC5</t>
        </is>
      </c>
      <c r="M19" s="51" t="n">
        <v>-1622.88</v>
      </c>
      <c r="N19" s="18" t="n"/>
      <c r="P19" s="9" t="n"/>
    </row>
    <row r="20">
      <c r="A20" s="18" t="n"/>
      <c r="E20" s="9" t="n"/>
      <c r="F20" s="48" t="inlineStr">
        <is>
          <t>2016-01-02</t>
        </is>
      </c>
      <c r="G20" s="49" t="inlineStr">
        <is>
          <t>LONEN0116360P LONEN EUR-150045-1322PJ81015</t>
        </is>
      </c>
      <c r="H20" s="50" t="n">
        <v>8.75</v>
      </c>
      <c r="I20" s="2" t="inlineStr">
        <is>
          <t>Sociale secretariaten</t>
        </is>
      </c>
      <c r="J20" s="9" t="n"/>
      <c r="K20" s="48" t="inlineStr">
        <is>
          <t>2013-08-27</t>
        </is>
      </c>
      <c r="L20" s="49" t="inlineStr">
        <is>
          <t>MIG-DETAIL-502627BTC6</t>
        </is>
      </c>
      <c r="M20" s="51" t="n">
        <v>32.46</v>
      </c>
      <c r="N20" s="18" t="n"/>
      <c r="P20" s="9" t="n"/>
    </row>
    <row r="21">
      <c r="A21" s="18" t="n"/>
      <c r="E21" s="9" t="n"/>
      <c r="F21" s="48" t="inlineStr">
        <is>
          <t>2016-06-01</t>
        </is>
      </c>
      <c r="G21" s="49" t="inlineStr">
        <is>
          <t>SDB-DRR-130616 WVD DOORREKENINGEN EUR-331098-5002PJ190907</t>
        </is>
      </c>
      <c r="H21" s="50" t="n">
        <v>16416.94</v>
      </c>
      <c r="I21" s="2" t="inlineStr">
        <is>
          <t>Overdracht saldi</t>
        </is>
      </c>
      <c r="J21" s="9" t="n"/>
      <c r="K21" s="48" t="inlineStr">
        <is>
          <t>2013-08-28</t>
        </is>
      </c>
      <c r="L21" s="49" t="inlineStr">
        <is>
          <t>MIG-DETAIL-502627BTC5</t>
        </is>
      </c>
      <c r="M21" s="51" t="n">
        <v>84.14</v>
      </c>
      <c r="N21" s="18" t="n"/>
      <c r="P21" s="9" t="n"/>
    </row>
    <row r="22">
      <c r="A22" s="18" t="n"/>
      <c r="E22" s="9" t="n"/>
      <c r="F22" s="18" t="n"/>
      <c r="J22" s="9" t="n"/>
      <c r="K22" s="48" t="inlineStr">
        <is>
          <t>2013-10-13</t>
        </is>
      </c>
      <c r="L22" s="49" t="inlineStr">
        <is>
          <t>MIG-DETAIL-502627BTC6</t>
        </is>
      </c>
      <c r="M22" s="51" t="n">
        <v>3400</v>
      </c>
      <c r="N22" s="18" t="n"/>
      <c r="P22" s="9" t="n"/>
    </row>
    <row r="23">
      <c r="A23" s="18" t="n"/>
      <c r="E23" s="9" t="n"/>
      <c r="F23" s="18" t="n"/>
      <c r="J23" s="9" t="n"/>
      <c r="K23" s="48" t="inlineStr">
        <is>
          <t>2014-11-05</t>
        </is>
      </c>
      <c r="L23" s="49" t="inlineStr">
        <is>
          <t>MIG-DETAIL-502627BTC5</t>
        </is>
      </c>
      <c r="M23" s="51" t="n">
        <v>-940.84</v>
      </c>
      <c r="N23" s="18" t="n"/>
      <c r="P23" s="9" t="n"/>
    </row>
    <row r="24">
      <c r="A24" s="18" t="n"/>
      <c r="E24" s="9" t="n"/>
      <c r="F24" s="18" t="n"/>
      <c r="J24" s="9" t="n"/>
      <c r="K24" s="48" t="inlineStr">
        <is>
          <t>2014-11-05</t>
        </is>
      </c>
      <c r="L24" s="49" t="inlineStr">
        <is>
          <t>MIG-DETAIL-502627BTC6</t>
        </is>
      </c>
      <c r="M24" s="51" t="n">
        <v>940.84</v>
      </c>
      <c r="N24" s="18" t="n"/>
      <c r="P24" s="9" t="n"/>
    </row>
    <row r="25">
      <c r="A25" s="18" t="n"/>
      <c r="E25" s="9" t="n"/>
      <c r="F25" s="18" t="n"/>
      <c r="J25" s="9" t="n"/>
      <c r="K25" s="48" t="inlineStr">
        <is>
          <t>2016-01-02</t>
        </is>
      </c>
      <c r="L25" s="49" t="inlineStr">
        <is>
          <t>BS19209</t>
        </is>
      </c>
      <c r="M25" s="51" t="n">
        <v>48.76</v>
      </c>
      <c r="N25" s="18" t="n"/>
      <c r="P25" s="9" t="n"/>
    </row>
    <row r="26">
      <c r="A26" s="18" t="n"/>
      <c r="E26" s="9" t="n"/>
      <c r="F26" s="18" t="n"/>
      <c r="J26" s="9" t="n"/>
      <c r="K26" s="48" t="inlineStr">
        <is>
          <t>2016-01-02</t>
        </is>
      </c>
      <c r="L26" s="49" t="inlineStr">
        <is>
          <t>BS72213</t>
        </is>
      </c>
      <c r="M26" s="51" t="n">
        <v>518.36</v>
      </c>
      <c r="N26" s="18" t="n"/>
      <c r="P26" s="9" t="n"/>
    </row>
    <row r="27">
      <c r="A27" s="18" t="n"/>
      <c r="E27" s="9" t="n"/>
      <c r="F27" s="18" t="n"/>
      <c r="J27" s="9" t="n"/>
      <c r="K27" s="48" t="inlineStr">
        <is>
          <t>2016-02-01</t>
        </is>
      </c>
      <c r="L27" s="49" t="inlineStr">
        <is>
          <t>BS92231</t>
        </is>
      </c>
      <c r="M27" s="51" t="n">
        <v>0.97</v>
      </c>
      <c r="N27" s="18" t="n"/>
      <c r="P27" s="9" t="n"/>
    </row>
    <row r="28">
      <c r="A28" s="18" t="n"/>
      <c r="E28" s="9" t="n"/>
      <c r="F28" s="18" t="n"/>
      <c r="J28" s="9" t="n"/>
      <c r="K28" s="48" t="inlineStr">
        <is>
          <t>2016-06-01</t>
        </is>
      </c>
      <c r="L28" s="49" t="inlineStr">
        <is>
          <t>RCLK OVERHEADBOEKINGEN WVD OVERSCHRIJVINGEN EUR-334771-5642PJ191589</t>
        </is>
      </c>
      <c r="M28" s="51" t="n">
        <v>-0.01</v>
      </c>
      <c r="N28" s="18" t="n"/>
      <c r="P28" s="9" t="n"/>
    </row>
    <row r="29">
      <c r="A29" s="24" t="n"/>
      <c r="B29" s="25" t="n"/>
      <c r="C29" s="25" t="n"/>
      <c r="D29" s="25" t="n"/>
      <c r="E29" s="26" t="n"/>
      <c r="F29" s="24" t="n"/>
      <c r="G29" s="25" t="n"/>
      <c r="H29" s="25" t="n"/>
      <c r="I29" s="25" t="n"/>
      <c r="J29" s="26" t="n"/>
      <c r="K29" s="53" t="inlineStr">
        <is>
          <t>2016-06-01</t>
        </is>
      </c>
      <c r="L29" s="54" t="inlineStr">
        <is>
          <t>BS248285</t>
        </is>
      </c>
      <c r="M29" s="55" t="n">
        <v>2790.88</v>
      </c>
      <c r="N29" s="24" t="n"/>
      <c r="O29" s="25" t="n"/>
      <c r="P29" s="26" t="n"/>
    </row>
    <row r="30">
      <c r="A30" s="35" t="inlineStr">
        <is>
          <t>Totals</t>
        </is>
      </c>
      <c r="B30" s="6" t="n"/>
      <c r="C30" s="6" t="n"/>
      <c r="D30" s="6" t="n"/>
      <c r="E30" s="7" t="n"/>
      <c r="F30" s="35" t="inlineStr">
        <is>
          <t>Totals</t>
        </is>
      </c>
      <c r="G30" s="6" t="n"/>
      <c r="H30" s="6" t="n"/>
      <c r="I30" s="6" t="n"/>
      <c r="J30" s="7" t="n"/>
      <c r="K30" s="35" t="inlineStr">
        <is>
          <t>Totals</t>
        </is>
      </c>
      <c r="L30" s="6" t="n"/>
      <c r="M30" s="7" t="n"/>
      <c r="N30" s="35" t="inlineStr">
        <is>
          <t>Totals</t>
        </is>
      </c>
      <c r="O30" s="6" t="n"/>
      <c r="P30" s="7" t="n"/>
    </row>
    <row r="31">
      <c r="A31" s="18" t="n"/>
      <c r="B31" s="49" t="inlineStr">
        <is>
          <t>PLANNED</t>
        </is>
      </c>
      <c r="C31" s="34" t="n">
        <v>0</v>
      </c>
      <c r="E31" s="9" t="n"/>
      <c r="F31" s="18" t="n"/>
      <c r="G31" s="49" t="inlineStr">
        <is>
          <t>PLANNED</t>
        </is>
      </c>
      <c r="H31" s="34" t="n">
        <v>0</v>
      </c>
      <c r="J31" s="9" t="n"/>
      <c r="K31" s="18" t="n"/>
      <c r="L31" s="49" t="inlineStr">
        <is>
          <t>PLANNED</t>
        </is>
      </c>
      <c r="M31" s="56" t="n">
        <v>0</v>
      </c>
      <c r="N31" s="18" t="n"/>
      <c r="O31" s="49" t="inlineStr">
        <is>
          <t>PLANNED</t>
        </is>
      </c>
      <c r="P31" s="56" t="n">
        <v>0</v>
      </c>
    </row>
    <row r="32">
      <c r="A32" s="18" t="n"/>
      <c r="B32" s="49" t="inlineStr">
        <is>
          <t>FIXED</t>
        </is>
      </c>
      <c r="C32" s="34" t="n">
        <v>0</v>
      </c>
      <c r="E32" s="9" t="n"/>
      <c r="F32" s="18" t="n"/>
      <c r="G32" s="49" t="inlineStr">
        <is>
          <t>FIXED</t>
        </is>
      </c>
      <c r="H32" s="34" t="n">
        <v>0</v>
      </c>
      <c r="J32" s="9" t="n"/>
      <c r="K32" s="18" t="n"/>
      <c r="L32" s="49" t="inlineStr">
        <is>
          <t>FIXED</t>
        </is>
      </c>
      <c r="M32" s="56" t="n">
        <v>0</v>
      </c>
      <c r="N32" s="18" t="n"/>
      <c r="O32" s="49" t="inlineStr">
        <is>
          <t>FIXED</t>
        </is>
      </c>
      <c r="P32" s="56" t="n">
        <v>0</v>
      </c>
    </row>
    <row r="33">
      <c r="A33" s="18" t="n"/>
      <c r="B33" s="49" t="inlineStr">
        <is>
          <t>BOOKED</t>
        </is>
      </c>
      <c r="C33" s="34" t="n">
        <v>0</v>
      </c>
      <c r="E33" s="9" t="n"/>
      <c r="F33" s="18" t="n"/>
      <c r="G33" s="49" t="inlineStr">
        <is>
          <t>BOOKED</t>
        </is>
      </c>
      <c r="H33" s="34" t="n">
        <v>37111.53</v>
      </c>
      <c r="J33" s="9" t="n"/>
      <c r="K33" s="18" t="n"/>
      <c r="L33" s="49" t="inlineStr">
        <is>
          <t>BOOKED</t>
        </is>
      </c>
      <c r="M33" s="56" t="n">
        <v>6875.559999999999</v>
      </c>
      <c r="N33" s="18" t="n"/>
      <c r="O33" s="49" t="inlineStr">
        <is>
          <t>BOOKED</t>
        </is>
      </c>
      <c r="P33" s="56" t="n">
        <v>0</v>
      </c>
    </row>
    <row r="34">
      <c r="A34" s="24" t="n"/>
      <c r="B34" s="54" t="inlineStr">
        <is>
          <t>OVERRULED</t>
        </is>
      </c>
      <c r="C34" s="57" t="n">
        <v>0</v>
      </c>
      <c r="D34" s="25" t="n"/>
      <c r="E34" s="26" t="n"/>
      <c r="F34" s="24" t="n"/>
      <c r="G34" s="54" t="inlineStr">
        <is>
          <t>OVERRULED</t>
        </is>
      </c>
      <c r="H34" s="57" t="n">
        <v>0</v>
      </c>
      <c r="I34" s="25" t="n"/>
      <c r="J34" s="26" t="n"/>
      <c r="K34" s="24" t="n"/>
      <c r="L34" s="54" t="inlineStr">
        <is>
          <t>OVERRULED</t>
        </is>
      </c>
      <c r="M34" s="58" t="n">
        <v>0</v>
      </c>
      <c r="N34" s="24" t="n"/>
      <c r="O34" s="54"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139945</v>
      </c>
      <c r="F4" s="38" t="n">
        <v>0</v>
      </c>
      <c r="G4" s="40" t="n">
        <v>0</v>
      </c>
      <c r="H4" s="40" t="n">
        <v>139945</v>
      </c>
      <c r="I4" s="39" t="n">
        <v>0</v>
      </c>
      <c r="J4" s="38" t="n">
        <v>0</v>
      </c>
      <c r="K4" s="40" t="n">
        <v>0</v>
      </c>
      <c r="L4" s="40" t="n">
        <v>139945</v>
      </c>
      <c r="M4" s="40" t="n">
        <v>0</v>
      </c>
      <c r="N4" s="39" t="n">
        <v>2.91038304567337e-11</v>
      </c>
      <c r="P4" s="30" t="inlineStr">
        <is>
          <t>PLANNED</t>
        </is>
      </c>
    </row>
    <row r="5">
      <c r="A5" s="10" t="inlineStr">
        <is>
          <t>Budgetcode:</t>
        </is>
      </c>
      <c r="B5" t="inlineStr">
        <is>
          <t>42/FA100400/7269</t>
        </is>
      </c>
      <c r="C5" s="9" t="n"/>
      <c r="D5" s="38" t="inlineStr">
        <is>
          <t>WERKING</t>
        </is>
      </c>
      <c r="E5" s="39" t="n">
        <v>42816.11</v>
      </c>
      <c r="F5" s="38" t="n">
        <v>0</v>
      </c>
      <c r="G5" s="40" t="n">
        <v>0</v>
      </c>
      <c r="H5" s="40" t="n">
        <v>42816.11</v>
      </c>
      <c r="I5" s="39" t="n">
        <v>0</v>
      </c>
      <c r="J5" s="38" t="n">
        <v>0</v>
      </c>
      <c r="K5" s="40" t="n">
        <v>0</v>
      </c>
      <c r="L5" s="40" t="n">
        <v>42816.11000000001</v>
      </c>
      <c r="M5" s="40" t="n">
        <v>0</v>
      </c>
      <c r="N5" s="39" t="n">
        <v>-7.275957614183426e-12</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01-01-2018</t>
        </is>
      </c>
      <c r="C7" s="9" t="n"/>
      <c r="D7" s="38" t="inlineStr">
        <is>
          <t>OVERHEAD</t>
        </is>
      </c>
      <c r="E7" s="39" t="n">
        <v>27238.89</v>
      </c>
      <c r="F7" s="38" t="n">
        <v>0</v>
      </c>
      <c r="G7" s="40" t="n">
        <v>0</v>
      </c>
      <c r="H7" s="40" t="n">
        <v>27238.89</v>
      </c>
      <c r="I7" s="39" t="n">
        <v>0</v>
      </c>
      <c r="J7" s="38" t="n">
        <v>0</v>
      </c>
      <c r="K7" s="40" t="n">
        <v>0</v>
      </c>
      <c r="L7" s="40" t="n">
        <v>27238.89</v>
      </c>
      <c r="M7" s="40" t="n">
        <v>0</v>
      </c>
      <c r="N7" s="39" t="n">
        <v>0</v>
      </c>
      <c r="P7" s="33" t="inlineStr">
        <is>
          <t>OVERRULED</t>
        </is>
      </c>
    </row>
    <row r="8">
      <c r="A8" s="41" t="inlineStr">
        <is>
          <t>End date:</t>
        </is>
      </c>
      <c r="B8" s="25" t="inlineStr">
        <is>
          <t>30-04-2021</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6" t="n"/>
      <c r="Q10" s="6" t="n"/>
      <c r="R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8" t="inlineStr">
        <is>
          <t>2016-11-30</t>
        </is>
      </c>
      <c r="G12" s="49" t="inlineStr">
        <is>
          <t>201700305</t>
        </is>
      </c>
      <c r="H12" s="50" t="n">
        <v>43.09</v>
      </c>
      <c r="I12" s="2" t="inlineStr">
        <is>
          <t>Vervoer goederen</t>
        </is>
      </c>
      <c r="J12" s="9" t="n"/>
      <c r="K12" s="48" t="inlineStr">
        <is>
          <t>2016-11-30</t>
        </is>
      </c>
      <c r="L12" s="49" t="inlineStr">
        <is>
          <t>BS499921</t>
        </is>
      </c>
      <c r="M12" s="51" t="n">
        <v>5.17</v>
      </c>
      <c r="N12" s="48" t="inlineStr">
        <is>
          <t>2017-06</t>
        </is>
      </c>
      <c r="O12" s="50" t="n">
        <v>3670.820000000001</v>
      </c>
      <c r="R12" s="9" t="n"/>
    </row>
    <row r="13">
      <c r="A13" s="18" t="n"/>
      <c r="E13" s="9" t="n"/>
      <c r="F13" s="48" t="inlineStr">
        <is>
          <t>2016-12-01</t>
        </is>
      </c>
      <c r="G13" s="49" t="inlineStr">
        <is>
          <t>201642382</t>
        </is>
      </c>
      <c r="H13" s="50" t="n">
        <v>551.66</v>
      </c>
      <c r="I13" s="2" t="inlineStr">
        <is>
          <t>Materiaal en materieel &lt; 1000</t>
        </is>
      </c>
      <c r="J13" s="9" t="n"/>
      <c r="K13" s="48" t="inlineStr">
        <is>
          <t>2016-12-01</t>
        </is>
      </c>
      <c r="L13" s="49" t="inlineStr">
        <is>
          <t>BS449593</t>
        </is>
      </c>
      <c r="M13" s="51" t="n">
        <v>66.2</v>
      </c>
      <c r="N13" s="48" t="inlineStr">
        <is>
          <t>2017-07</t>
        </is>
      </c>
      <c r="O13" s="50" t="n">
        <v>3569.79</v>
      </c>
      <c r="R13" s="9" t="n"/>
    </row>
    <row r="14">
      <c r="A14" s="18" t="n"/>
      <c r="E14" s="9" t="n"/>
      <c r="F14" s="48" t="inlineStr">
        <is>
          <t>2016-12-03</t>
        </is>
      </c>
      <c r="G14" s="49" t="inlineStr">
        <is>
          <t>201643300</t>
        </is>
      </c>
      <c r="H14" s="50" t="n">
        <v>1781.7</v>
      </c>
      <c r="I14" s="2" t="inlineStr">
        <is>
          <t>Informatica-app &gt; 1000 &lt;2500</t>
        </is>
      </c>
      <c r="J14" s="9" t="n"/>
      <c r="K14" s="48" t="inlineStr">
        <is>
          <t>2016-12-03</t>
        </is>
      </c>
      <c r="L14" s="49" t="inlineStr">
        <is>
          <t>BS457313</t>
        </is>
      </c>
      <c r="M14" s="51" t="n">
        <v>213.81</v>
      </c>
      <c r="N14" s="48" t="inlineStr">
        <is>
          <t>2017-08</t>
        </is>
      </c>
      <c r="O14" s="50" t="n">
        <v>3650.44</v>
      </c>
      <c r="R14" s="9" t="n"/>
    </row>
    <row r="15">
      <c r="A15" s="18" t="n"/>
      <c r="E15" s="9" t="n"/>
      <c r="F15" s="48" t="inlineStr">
        <is>
          <t>2016-12-27</t>
        </is>
      </c>
      <c r="G15" s="49" t="inlineStr">
        <is>
          <t>201700004</t>
        </is>
      </c>
      <c r="H15" s="50" t="n">
        <v>-43.08999999999999</v>
      </c>
      <c r="I15" s="2" t="inlineStr">
        <is>
          <t>Vervoer goederen</t>
        </is>
      </c>
      <c r="J15" s="9" t="n"/>
      <c r="K15" s="48" t="inlineStr">
        <is>
          <t>2016-12-27</t>
        </is>
      </c>
      <c r="L15" s="49" t="inlineStr">
        <is>
          <t>BS499921</t>
        </is>
      </c>
      <c r="M15" s="51" t="n">
        <v>-5.17</v>
      </c>
      <c r="N15" s="48" t="inlineStr">
        <is>
          <t>2017-09</t>
        </is>
      </c>
      <c r="O15" s="50" t="n">
        <v>3569.78</v>
      </c>
      <c r="R15" s="9" t="n"/>
    </row>
    <row r="16">
      <c r="A16" s="18" t="n"/>
      <c r="E16" s="9" t="n"/>
      <c r="F16" s="48" t="inlineStr">
        <is>
          <t>2017-01-30</t>
        </is>
      </c>
      <c r="G16" s="49" t="inlineStr">
        <is>
          <t>201716418</t>
        </is>
      </c>
      <c r="H16" s="50" t="n">
        <v>167.16</v>
      </c>
      <c r="I16" s="2" t="inlineStr">
        <is>
          <t>Uitgaven ICT &lt; 1000</t>
        </is>
      </c>
      <c r="J16" s="9" t="n"/>
      <c r="K16" s="48" t="inlineStr">
        <is>
          <t>2017-01-30</t>
        </is>
      </c>
      <c r="L16" s="49" t="inlineStr">
        <is>
          <t>BS636801</t>
        </is>
      </c>
      <c r="M16" s="51" t="n">
        <v>20.06</v>
      </c>
      <c r="N16" s="48" t="inlineStr">
        <is>
          <t>2017-10</t>
        </is>
      </c>
      <c r="O16" s="50" t="n">
        <v>3540.66</v>
      </c>
      <c r="R16" s="9" t="n"/>
    </row>
    <row r="17">
      <c r="A17" s="18" t="n"/>
      <c r="E17" s="9" t="n"/>
      <c r="F17" s="48" t="inlineStr">
        <is>
          <t>2017-01-31</t>
        </is>
      </c>
      <c r="G17" s="49" t="inlineStr">
        <is>
          <t>201703707</t>
        </is>
      </c>
      <c r="H17" s="50" t="n">
        <v>28.31</v>
      </c>
      <c r="I17" s="2" t="inlineStr">
        <is>
          <t>Materiaal en materieel &lt; 1000</t>
        </is>
      </c>
      <c r="J17" s="9" t="n"/>
      <c r="K17" s="48" t="inlineStr">
        <is>
          <t>2017-01-31</t>
        </is>
      </c>
      <c r="L17" s="49" t="inlineStr">
        <is>
          <t>BS518493</t>
        </is>
      </c>
      <c r="M17" s="51" t="n">
        <v>17.94</v>
      </c>
      <c r="N17" s="48" t="inlineStr">
        <is>
          <t>2017-11</t>
        </is>
      </c>
      <c r="O17" s="50" t="n">
        <v>3477.91</v>
      </c>
      <c r="P17" s="50" t="n">
        <v>5078.089999999999</v>
      </c>
      <c r="R17" s="9" t="n"/>
    </row>
    <row r="18">
      <c r="A18" s="18" t="n"/>
      <c r="E18" s="9" t="n"/>
      <c r="F18" s="48" t="inlineStr">
        <is>
          <t>2017-01-31</t>
        </is>
      </c>
      <c r="G18" s="49" t="inlineStr">
        <is>
          <t>201703708</t>
        </is>
      </c>
      <c r="H18" s="50" t="n">
        <v>107.64</v>
      </c>
      <c r="I18" s="2" t="inlineStr">
        <is>
          <t>Materiaal en materieel &lt; 1000</t>
        </is>
      </c>
      <c r="J18" s="9" t="n"/>
      <c r="K18" s="48" t="inlineStr">
        <is>
          <t>2017-02-08</t>
        </is>
      </c>
      <c r="L18" s="49" t="inlineStr">
        <is>
          <t>BS529469</t>
        </is>
      </c>
      <c r="M18" s="51" t="n">
        <v>0.65</v>
      </c>
      <c r="N18" s="48" t="inlineStr">
        <is>
          <t>2017-12</t>
        </is>
      </c>
      <c r="O18" s="50" t="n">
        <v>3474.42</v>
      </c>
      <c r="P18" s="50" t="n">
        <v>5084.219999999999</v>
      </c>
      <c r="R18" s="9" t="n"/>
    </row>
    <row r="19">
      <c r="A19" s="18" t="n"/>
      <c r="E19" s="9" t="n"/>
      <c r="F19" s="48" t="inlineStr">
        <is>
          <t>2017-01-31</t>
        </is>
      </c>
      <c r="G19" s="49" t="inlineStr">
        <is>
          <t>201703709</t>
        </is>
      </c>
      <c r="H19" s="50" t="n">
        <v>13.54</v>
      </c>
      <c r="I19" s="2" t="inlineStr">
        <is>
          <t>Materiaal en materieel &lt; 1000</t>
        </is>
      </c>
      <c r="J19" s="9" t="n"/>
      <c r="K19" s="48" t="inlineStr">
        <is>
          <t>2017-04-18</t>
        </is>
      </c>
      <c r="L19" s="49" t="inlineStr">
        <is>
          <t>BS718695</t>
        </is>
      </c>
      <c r="M19" s="51" t="n">
        <v>56.39</v>
      </c>
      <c r="N19" s="48" t="inlineStr">
        <is>
          <t>2018-01</t>
        </is>
      </c>
      <c r="O19" s="50" t="n">
        <v>3740.48</v>
      </c>
      <c r="P19" s="50" t="n">
        <v>5419.2</v>
      </c>
      <c r="Q19" s="50" t="n">
        <v>7649.969999999998</v>
      </c>
      <c r="R19" s="9" t="n"/>
    </row>
    <row r="20">
      <c r="A20" s="18" t="n"/>
      <c r="E20" s="9" t="n"/>
      <c r="F20" s="48" t="inlineStr">
        <is>
          <t>2017-02-08</t>
        </is>
      </c>
      <c r="G20" s="49" t="inlineStr">
        <is>
          <t>201705254</t>
        </is>
      </c>
      <c r="H20" s="50" t="n">
        <v>5.4</v>
      </c>
      <c r="I20" s="2" t="inlineStr">
        <is>
          <t>Materiaal en materieel &lt; 1000</t>
        </is>
      </c>
      <c r="J20" s="9" t="n"/>
      <c r="K20" s="48" t="inlineStr">
        <is>
          <t>2017-05-08</t>
        </is>
      </c>
      <c r="L20" s="49" t="inlineStr">
        <is>
          <t>BS666883</t>
        </is>
      </c>
      <c r="M20" s="51" t="n">
        <v>27.55</v>
      </c>
      <c r="N20" s="48" t="inlineStr">
        <is>
          <t>2018-02</t>
        </is>
      </c>
      <c r="O20" s="50" t="n">
        <v>3642.059999999999</v>
      </c>
      <c r="P20" s="50" t="n">
        <v>5421.139999999999</v>
      </c>
      <c r="Q20" s="50" t="n">
        <v>7598.649999999999</v>
      </c>
      <c r="R20" s="9" t="n"/>
    </row>
    <row r="21">
      <c r="A21" s="18" t="n"/>
      <c r="E21" s="9" t="n"/>
      <c r="F21" s="48" t="inlineStr">
        <is>
          <t>2017-04-18</t>
        </is>
      </c>
      <c r="G21" s="49" t="inlineStr">
        <is>
          <t>201723361</t>
        </is>
      </c>
      <c r="H21" s="50" t="n">
        <v>469.88</v>
      </c>
      <c r="I21" s="2" t="inlineStr">
        <is>
          <t>Wetenschappelijke publicaties</t>
        </is>
      </c>
      <c r="J21" s="9" t="n"/>
      <c r="K21" s="48" t="inlineStr">
        <is>
          <t>2017-05-16</t>
        </is>
      </c>
      <c r="L21" s="49" t="inlineStr">
        <is>
          <t>BS718695</t>
        </is>
      </c>
      <c r="M21" s="51" t="n">
        <v>11.88</v>
      </c>
      <c r="N21" s="48" t="inlineStr">
        <is>
          <t>2018-03</t>
        </is>
      </c>
      <c r="O21" s="50" t="n">
        <v>3642.05</v>
      </c>
      <c r="P21" s="50" t="n">
        <v>5422.7</v>
      </c>
      <c r="Q21" s="50" t="n">
        <v>7675.929999999998</v>
      </c>
      <c r="R21" s="9" t="n"/>
    </row>
    <row r="22">
      <c r="A22" s="18" t="n"/>
      <c r="E22" s="9" t="n"/>
      <c r="F22" s="48" t="inlineStr">
        <is>
          <t>2017-05-08</t>
        </is>
      </c>
      <c r="G22" s="49" t="inlineStr">
        <is>
          <t>201719200</t>
        </is>
      </c>
      <c r="H22" s="50" t="n">
        <v>229.6</v>
      </c>
      <c r="I22" s="2" t="inlineStr">
        <is>
          <t>Materiaal en materieel &lt; 1000</t>
        </is>
      </c>
      <c r="J22" s="9" t="n"/>
      <c r="K22" s="48" t="inlineStr">
        <is>
          <t>2017-06-01</t>
        </is>
      </c>
      <c r="L22" s="49" t="inlineStr">
        <is>
          <t>BS742843</t>
        </is>
      </c>
      <c r="M22" s="51" t="n">
        <v>441.6</v>
      </c>
      <c r="N22" s="48" t="inlineStr">
        <is>
          <t>2018-04</t>
        </is>
      </c>
      <c r="O22" s="50" t="n">
        <v>3641.57</v>
      </c>
      <c r="P22" s="50" t="n">
        <v>5419.95</v>
      </c>
      <c r="Q22" s="50" t="n">
        <v>-0.92</v>
      </c>
      <c r="R22" s="9" t="n"/>
    </row>
    <row r="23">
      <c r="A23" s="18" t="n"/>
      <c r="E23" s="9" t="n"/>
      <c r="F23" s="48" t="inlineStr">
        <is>
          <t>2017-05-16</t>
        </is>
      </c>
      <c r="G23" s="49" t="inlineStr">
        <is>
          <t>201719100</t>
        </is>
      </c>
      <c r="H23" s="50" t="n">
        <v>99</v>
      </c>
      <c r="I23" s="2" t="inlineStr">
        <is>
          <t>Uitgaven ICT &lt; 1000</t>
        </is>
      </c>
      <c r="J23" s="9" t="n"/>
      <c r="K23" s="48" t="inlineStr">
        <is>
          <t>2017-06-28</t>
        </is>
      </c>
      <c r="L23" s="49" t="inlineStr">
        <is>
          <t>BS737649</t>
        </is>
      </c>
      <c r="M23" s="51" t="n">
        <v>340.75</v>
      </c>
      <c r="N23" s="48" t="inlineStr">
        <is>
          <t>2018-05</t>
        </is>
      </c>
      <c r="O23" s="50" t="n">
        <v>3651.65</v>
      </c>
      <c r="P23" s="50" t="n">
        <v>1033.12</v>
      </c>
      <c r="R23" s="9" t="n"/>
    </row>
    <row r="24">
      <c r="A24" s="18" t="n"/>
      <c r="E24" s="9" t="n"/>
      <c r="F24" s="48" t="inlineStr">
        <is>
          <t>2017-06-01</t>
        </is>
      </c>
      <c r="G24" s="49" t="inlineStr">
        <is>
          <t>201700276</t>
        </is>
      </c>
      <c r="H24" s="50" t="n">
        <v>9.140000000000001</v>
      </c>
      <c r="I24" s="2" t="inlineStr">
        <is>
          <t>Sociale secretariaten</t>
        </is>
      </c>
      <c r="J24" s="9" t="n"/>
      <c r="K24" s="48" t="inlineStr">
        <is>
          <t>2017-06-30</t>
        </is>
      </c>
      <c r="L24" s="49" t="inlineStr">
        <is>
          <t>BS739149</t>
        </is>
      </c>
      <c r="M24" s="51" t="n">
        <v>13.2</v>
      </c>
      <c r="N24" s="48" t="inlineStr">
        <is>
          <t>2018-06</t>
        </is>
      </c>
      <c r="O24" s="50" t="n">
        <v>5889.87</v>
      </c>
      <c r="P24" s="50" t="n">
        <v>5422.24</v>
      </c>
      <c r="R24" s="9" t="n"/>
    </row>
    <row r="25">
      <c r="A25" s="18" t="n"/>
      <c r="E25" s="9" t="n"/>
      <c r="F25" s="48" t="inlineStr">
        <is>
          <t>2017-06-28</t>
        </is>
      </c>
      <c r="G25" s="49" t="inlineStr">
        <is>
          <t>201724880</t>
        </is>
      </c>
      <c r="H25" s="50" t="n">
        <v>1503.43</v>
      </c>
      <c r="I25" s="2" t="inlineStr">
        <is>
          <t>Reis en verblijf kstn gefact</t>
        </is>
      </c>
      <c r="J25" s="9" t="n"/>
      <c r="K25" s="48" t="inlineStr">
        <is>
          <t>2017-07-01</t>
        </is>
      </c>
      <c r="L25" s="49" t="inlineStr">
        <is>
          <t>BS803963</t>
        </is>
      </c>
      <c r="M25" s="51" t="n">
        <v>392.31</v>
      </c>
      <c r="N25" s="48" t="inlineStr">
        <is>
          <t>2018-07</t>
        </is>
      </c>
      <c r="O25" s="50" t="n">
        <v>6007.280000000001</v>
      </c>
      <c r="P25" s="50" t="n">
        <v>5421.46</v>
      </c>
      <c r="R25" s="9" t="n"/>
    </row>
    <row r="26">
      <c r="A26" s="18" t="n"/>
      <c r="E26" s="9" t="n"/>
      <c r="F26" s="48" t="inlineStr">
        <is>
          <t>2017-06-28</t>
        </is>
      </c>
      <c r="G26" s="49" t="inlineStr">
        <is>
          <t>201724882</t>
        </is>
      </c>
      <c r="H26" s="50" t="n">
        <v>1336.13</v>
      </c>
      <c r="I26" s="2" t="inlineStr">
        <is>
          <t>Reis en verblijf kstn gefact</t>
        </is>
      </c>
      <c r="J26" s="9" t="n"/>
      <c r="K26" s="48" t="inlineStr">
        <is>
          <t>2017-07-01</t>
        </is>
      </c>
      <c r="L26" s="49" t="inlineStr">
        <is>
          <t>BS804910</t>
        </is>
      </c>
      <c r="M26" s="51" t="n">
        <v>37.17</v>
      </c>
      <c r="N26" s="48" t="inlineStr">
        <is>
          <t>2018-08</t>
        </is>
      </c>
      <c r="O26" s="50" t="n">
        <v>5889.52</v>
      </c>
      <c r="R26" s="9" t="n"/>
    </row>
    <row r="27">
      <c r="A27" s="18" t="n"/>
      <c r="E27" s="9" t="n"/>
      <c r="F27" s="48" t="inlineStr">
        <is>
          <t>2017-06-30</t>
        </is>
      </c>
      <c r="G27" s="49" t="inlineStr">
        <is>
          <t>201725321</t>
        </is>
      </c>
      <c r="H27" s="50" t="n">
        <v>110.03</v>
      </c>
      <c r="I27" s="2" t="inlineStr">
        <is>
          <t>Uitgaven ICT &lt; 1000</t>
        </is>
      </c>
      <c r="J27" s="9" t="n"/>
      <c r="K27" s="48" t="inlineStr">
        <is>
          <t>2017-08-01</t>
        </is>
      </c>
      <c r="L27" s="49" t="inlineStr">
        <is>
          <t>BS838791</t>
        </is>
      </c>
      <c r="M27" s="51" t="n">
        <v>439.16</v>
      </c>
      <c r="N27" s="48" t="inlineStr">
        <is>
          <t>2018-09</t>
        </is>
      </c>
      <c r="O27" s="50" t="n">
        <v>5889.52</v>
      </c>
      <c r="R27" s="9" t="n"/>
    </row>
    <row r="28">
      <c r="A28" s="18" t="n"/>
      <c r="E28" s="9" t="n"/>
      <c r="F28" s="48" t="inlineStr">
        <is>
          <t>2017-07-01</t>
        </is>
      </c>
      <c r="G28" s="49" t="inlineStr">
        <is>
          <t>201700325</t>
        </is>
      </c>
      <c r="H28" s="50" t="n">
        <v>9.140000000000001</v>
      </c>
      <c r="I28" s="2" t="inlineStr">
        <is>
          <t>Sociale secretariaten</t>
        </is>
      </c>
      <c r="J28" s="9" t="n"/>
      <c r="K28" s="48" t="inlineStr">
        <is>
          <t>2017-08-16</t>
        </is>
      </c>
      <c r="L28" s="49" t="inlineStr">
        <is>
          <t>BS885127</t>
        </is>
      </c>
      <c r="M28" s="51" t="n">
        <v>20.31</v>
      </c>
      <c r="N28" s="48" t="inlineStr">
        <is>
          <t>2018-10</t>
        </is>
      </c>
      <c r="O28" s="50" t="n">
        <v>5688.86</v>
      </c>
      <c r="R28" s="9" t="n"/>
    </row>
    <row r="29">
      <c r="A29" s="18" t="n"/>
      <c r="E29" s="9" t="n"/>
      <c r="F29" s="48" t="inlineStr">
        <is>
          <t>2017-08-01</t>
        </is>
      </c>
      <c r="G29" s="49" t="inlineStr">
        <is>
          <t>201700344</t>
        </is>
      </c>
      <c r="H29" s="50" t="n">
        <v>9.140000000000001</v>
      </c>
      <c r="I29" s="2" t="inlineStr">
        <is>
          <t>Sociale secretariaten</t>
        </is>
      </c>
      <c r="J29" s="9" t="n"/>
      <c r="K29" s="48" t="inlineStr">
        <is>
          <t>2017-08-24</t>
        </is>
      </c>
      <c r="L29" s="49" t="inlineStr">
        <is>
          <t>BS835181</t>
        </is>
      </c>
      <c r="M29" s="51" t="n">
        <v>14.6</v>
      </c>
      <c r="N29" s="48" t="inlineStr">
        <is>
          <t>2019-03</t>
        </is>
      </c>
      <c r="R29" s="51" t="n">
        <v>662.5699999999999</v>
      </c>
    </row>
    <row r="30">
      <c r="A30" s="18" t="n"/>
      <c r="E30" s="9" t="n"/>
      <c r="F30" s="48" t="inlineStr">
        <is>
          <t>2017-08-16</t>
        </is>
      </c>
      <c r="G30" s="49" t="inlineStr">
        <is>
          <t>201735639</t>
        </is>
      </c>
      <c r="H30" s="50" t="n">
        <v>169.28</v>
      </c>
      <c r="I30" s="2" t="inlineStr">
        <is>
          <t>Materiaal en materieel &lt; 1000</t>
        </is>
      </c>
      <c r="J30" s="9" t="n"/>
      <c r="K30" s="48" t="inlineStr">
        <is>
          <t>2017-08-31</t>
        </is>
      </c>
      <c r="L30" s="49" t="inlineStr">
        <is>
          <t>BS893371</t>
        </is>
      </c>
      <c r="M30" s="51" t="n">
        <v>33.71</v>
      </c>
      <c r="N30" s="18" t="n"/>
      <c r="R30" s="9" t="n"/>
    </row>
    <row r="31">
      <c r="A31" s="18" t="n"/>
      <c r="E31" s="9" t="n"/>
      <c r="F31" s="48" t="inlineStr">
        <is>
          <t>2017-08-24</t>
        </is>
      </c>
      <c r="G31" s="49" t="inlineStr">
        <is>
          <t>201731482</t>
        </is>
      </c>
      <c r="H31" s="50" t="n">
        <v>121.7</v>
      </c>
      <c r="I31" s="2" t="inlineStr">
        <is>
          <t>Vervoer goederen</t>
        </is>
      </c>
      <c r="J31" s="9" t="n"/>
      <c r="K31" s="48" t="inlineStr">
        <is>
          <t>2017-09-01</t>
        </is>
      </c>
      <c r="L31" s="49" t="inlineStr">
        <is>
          <t>BS885127</t>
        </is>
      </c>
      <c r="M31" s="51" t="n">
        <v>429.47</v>
      </c>
      <c r="N31" s="18" t="n"/>
      <c r="R31" s="9" t="n"/>
    </row>
    <row r="32">
      <c r="A32" s="18" t="n"/>
      <c r="E32" s="9" t="n"/>
      <c r="F32" s="48" t="inlineStr">
        <is>
          <t>2017-08-31</t>
        </is>
      </c>
      <c r="G32" s="49" t="inlineStr">
        <is>
          <t>201735824</t>
        </is>
      </c>
      <c r="H32" s="50" t="n">
        <v>280.91</v>
      </c>
      <c r="I32" s="2" t="inlineStr">
        <is>
          <t>Inschrijv congressen personeel</t>
        </is>
      </c>
      <c r="J32" s="9" t="n"/>
      <c r="K32" s="48" t="inlineStr">
        <is>
          <t>2017-09-06</t>
        </is>
      </c>
      <c r="L32" s="49" t="inlineStr">
        <is>
          <t>BS838791</t>
        </is>
      </c>
      <c r="M32" s="51" t="n">
        <v>0.74</v>
      </c>
      <c r="N32" s="18" t="n"/>
      <c r="R32" s="9" t="n"/>
    </row>
    <row r="33">
      <c r="A33" s="18" t="n"/>
      <c r="E33" s="9" t="n"/>
      <c r="F33" s="48" t="inlineStr">
        <is>
          <t>2017-09-01</t>
        </is>
      </c>
      <c r="G33" s="49" t="inlineStr">
        <is>
          <t>201700409</t>
        </is>
      </c>
      <c r="H33" s="50" t="n">
        <v>9.140000000000001</v>
      </c>
      <c r="I33" s="2" t="inlineStr">
        <is>
          <t>Sociale secretariaten</t>
        </is>
      </c>
      <c r="J33" s="9" t="n"/>
      <c r="K33" s="48" t="inlineStr">
        <is>
          <t>2017-10-01</t>
        </is>
      </c>
      <c r="L33" s="49" t="inlineStr">
        <is>
          <t>BS941891</t>
        </is>
      </c>
      <c r="M33" s="51" t="n">
        <v>425.98</v>
      </c>
      <c r="N33" s="18" t="n"/>
      <c r="R33" s="9" t="n"/>
    </row>
    <row r="34">
      <c r="A34" s="18" t="n"/>
      <c r="E34" s="9" t="n"/>
      <c r="F34" s="48" t="inlineStr">
        <is>
          <t>2017-09-06</t>
        </is>
      </c>
      <c r="G34" s="49" t="inlineStr">
        <is>
          <t>201731704</t>
        </is>
      </c>
      <c r="H34" s="50" t="n">
        <v>6.130000000000001</v>
      </c>
      <c r="I34" s="2" t="inlineStr">
        <is>
          <t>Produkten en materiaal labo</t>
        </is>
      </c>
      <c r="J34" s="9" t="n"/>
      <c r="K34" s="48" t="inlineStr">
        <is>
          <t>2017-10-02</t>
        </is>
      </c>
      <c r="L34" s="49" t="inlineStr">
        <is>
          <t>BS883065</t>
        </is>
      </c>
      <c r="M34" s="51" t="n">
        <v>48.54</v>
      </c>
      <c r="N34" s="18" t="n"/>
      <c r="R34" s="9" t="n"/>
    </row>
    <row r="35">
      <c r="A35" s="18" t="n"/>
      <c r="E35" s="9" t="n"/>
      <c r="F35" s="48" t="inlineStr">
        <is>
          <t>2017-10-01</t>
        </is>
      </c>
      <c r="G35" s="49" t="inlineStr">
        <is>
          <t>201700449</t>
        </is>
      </c>
      <c r="H35" s="50" t="n">
        <v>9.16</v>
      </c>
      <c r="I35" s="2" t="inlineStr">
        <is>
          <t>Sociale secretariaten</t>
        </is>
      </c>
      <c r="J35" s="9" t="n"/>
      <c r="K35" s="48" t="inlineStr">
        <is>
          <t>2017-10-06</t>
        </is>
      </c>
      <c r="L35" s="49" t="inlineStr">
        <is>
          <t>BS908203</t>
        </is>
      </c>
      <c r="M35" s="51" t="n">
        <v>5.01</v>
      </c>
      <c r="N35" s="18" t="n"/>
      <c r="R35" s="9" t="n"/>
    </row>
    <row r="36">
      <c r="A36" s="18" t="n"/>
      <c r="E36" s="9" t="n"/>
      <c r="F36" s="48" t="inlineStr">
        <is>
          <t>2017-10-02</t>
        </is>
      </c>
      <c r="G36" s="49" t="inlineStr">
        <is>
          <t>201735239</t>
        </is>
      </c>
      <c r="H36" s="50" t="n">
        <v>99.69</v>
      </c>
      <c r="I36" s="2" t="inlineStr">
        <is>
          <t>Klein gereedschap &amp; verbruik</t>
        </is>
      </c>
      <c r="J36" s="9" t="n"/>
      <c r="K36" s="48" t="inlineStr">
        <is>
          <t>2017-10-11</t>
        </is>
      </c>
      <c r="L36" s="49" t="inlineStr">
        <is>
          <t>BS904835</t>
        </is>
      </c>
      <c r="M36" s="51" t="n">
        <v>212.46</v>
      </c>
      <c r="N36" s="18" t="n"/>
      <c r="R36" s="9" t="n"/>
    </row>
    <row r="37">
      <c r="A37" s="18" t="n"/>
      <c r="E37" s="9" t="n"/>
      <c r="F37" s="48" t="inlineStr">
        <is>
          <t>2017-10-02</t>
        </is>
      </c>
      <c r="G37" s="49" t="inlineStr">
        <is>
          <t>201735212</t>
        </is>
      </c>
      <c r="H37" s="50" t="n">
        <v>304.71</v>
      </c>
      <c r="I37" s="2" t="inlineStr">
        <is>
          <t>Uitgaven ICT &lt; 1000</t>
        </is>
      </c>
      <c r="J37" s="9" t="n"/>
      <c r="K37" s="48" t="inlineStr">
        <is>
          <t>2017-11-01</t>
        </is>
      </c>
      <c r="L37" s="49" t="inlineStr">
        <is>
          <t>BS984047</t>
        </is>
      </c>
      <c r="M37" s="51" t="n">
        <v>1028.91</v>
      </c>
      <c r="N37" s="18" t="n"/>
      <c r="R37" s="9" t="n"/>
    </row>
    <row r="38">
      <c r="A38" s="18" t="n"/>
      <c r="E38" s="9" t="n"/>
      <c r="F38" s="48" t="inlineStr">
        <is>
          <t>2017-10-06</t>
        </is>
      </c>
      <c r="G38" s="49" t="inlineStr">
        <is>
          <t>201738064</t>
        </is>
      </c>
      <c r="H38" s="50" t="n">
        <v>41.68</v>
      </c>
      <c r="I38" s="2" t="inlineStr">
        <is>
          <t>Vervoer goederen</t>
        </is>
      </c>
      <c r="J38" s="9" t="n"/>
      <c r="K38" s="48" t="inlineStr">
        <is>
          <t>2017-11-06</t>
        </is>
      </c>
      <c r="L38" s="49" t="inlineStr">
        <is>
          <t>BS938035</t>
        </is>
      </c>
      <c r="M38" s="51" t="n">
        <v>79.70999999999999</v>
      </c>
      <c r="N38" s="18" t="n"/>
      <c r="R38" s="9" t="n"/>
    </row>
    <row r="39">
      <c r="A39" s="18" t="n"/>
      <c r="E39" s="9" t="n"/>
      <c r="F39" s="48" t="inlineStr">
        <is>
          <t>2017-10-11</t>
        </is>
      </c>
      <c r="G39" s="49" t="inlineStr">
        <is>
          <t>201737685</t>
        </is>
      </c>
      <c r="H39" s="50" t="n">
        <v>170.61</v>
      </c>
      <c r="I39" s="2" t="inlineStr">
        <is>
          <t>Informatica-app &gt; 1000 &lt;2500</t>
        </is>
      </c>
      <c r="J39" s="9" t="n"/>
      <c r="K39" s="48" t="inlineStr">
        <is>
          <t>2017-11-08</t>
        </is>
      </c>
      <c r="L39" s="49" t="inlineStr">
        <is>
          <t>BS969337</t>
        </is>
      </c>
      <c r="M39" s="51" t="n">
        <v>13.27</v>
      </c>
      <c r="N39" s="18" t="n"/>
      <c r="R39" s="9" t="n"/>
    </row>
    <row r="40">
      <c r="A40" s="18" t="n"/>
      <c r="E40" s="9" t="n"/>
      <c r="F40" s="48" t="inlineStr">
        <is>
          <t>2017-10-11</t>
        </is>
      </c>
      <c r="G40" s="49" t="inlineStr">
        <is>
          <t>201737673</t>
        </is>
      </c>
      <c r="H40" s="50" t="n">
        <v>1599.91</v>
      </c>
      <c r="I40" s="2" t="inlineStr">
        <is>
          <t>Uitgaven ICT &lt; 1000</t>
        </is>
      </c>
      <c r="J40" s="9" t="n"/>
      <c r="K40" s="48" t="inlineStr">
        <is>
          <t>2017-11-14</t>
        </is>
      </c>
      <c r="L40" s="49" t="inlineStr">
        <is>
          <t>BS950033</t>
        </is>
      </c>
      <c r="M40" s="51" t="n">
        <v>474.13</v>
      </c>
      <c r="N40" s="18" t="n"/>
      <c r="R40" s="9" t="n"/>
    </row>
    <row r="41">
      <c r="A41" s="18" t="n"/>
      <c r="E41" s="9" t="n"/>
      <c r="F41" s="48" t="inlineStr">
        <is>
          <t>2017-11-01</t>
        </is>
      </c>
      <c r="G41" s="49" t="inlineStr">
        <is>
          <t>201700505</t>
        </is>
      </c>
      <c r="H41" s="50" t="n">
        <v>18.32</v>
      </c>
      <c r="I41" s="2" t="inlineStr">
        <is>
          <t>Sociale secretariaten</t>
        </is>
      </c>
      <c r="J41" s="9" t="n"/>
      <c r="K41" s="48" t="inlineStr">
        <is>
          <t>2017-11-29</t>
        </is>
      </c>
      <c r="L41" s="49" t="inlineStr">
        <is>
          <t>BS975747</t>
        </is>
      </c>
      <c r="M41" s="51" t="n">
        <v>10.18</v>
      </c>
      <c r="N41" s="18" t="n"/>
      <c r="R41" s="9" t="n"/>
    </row>
    <row r="42">
      <c r="A42" s="18" t="n"/>
      <c r="E42" s="9" t="n"/>
      <c r="F42" s="48" t="inlineStr">
        <is>
          <t>2017-11-06</t>
        </is>
      </c>
      <c r="G42" s="49" t="inlineStr">
        <is>
          <t>201739995</t>
        </is>
      </c>
      <c r="H42" s="50" t="n">
        <v>664.29</v>
      </c>
      <c r="I42" s="2" t="inlineStr">
        <is>
          <t>Materiaal en materieel &lt; 1000</t>
        </is>
      </c>
      <c r="J42" s="9" t="n"/>
      <c r="K42" s="48" t="inlineStr">
        <is>
          <t>2017-12-01</t>
        </is>
      </c>
      <c r="L42" s="49" t="inlineStr">
        <is>
          <t>BS1032436</t>
        </is>
      </c>
      <c r="M42" s="51" t="n">
        <v>1029.23</v>
      </c>
      <c r="N42" s="18" t="n"/>
      <c r="R42" s="9" t="n"/>
    </row>
    <row r="43">
      <c r="A43" s="18" t="n"/>
      <c r="E43" s="9" t="n"/>
      <c r="F43" s="48" t="inlineStr">
        <is>
          <t>2017-11-08</t>
        </is>
      </c>
      <c r="G43" s="49" t="inlineStr">
        <is>
          <t>201727923</t>
        </is>
      </c>
      <c r="H43" s="50" t="n">
        <v>110.61</v>
      </c>
      <c r="I43" s="2" t="inlineStr">
        <is>
          <t>Dienstverplaatsing binnenland</t>
        </is>
      </c>
      <c r="J43" s="9" t="n"/>
      <c r="K43" s="48" t="inlineStr">
        <is>
          <t>2017-12-01</t>
        </is>
      </c>
      <c r="L43" s="49" t="inlineStr">
        <is>
          <t>BS1040369</t>
        </is>
      </c>
      <c r="M43" s="51" t="n">
        <v>21.36</v>
      </c>
      <c r="N43" s="18" t="n"/>
      <c r="R43" s="9" t="n"/>
    </row>
    <row r="44">
      <c r="A44" s="18" t="n"/>
      <c r="E44" s="9" t="n"/>
      <c r="F44" s="48" t="inlineStr">
        <is>
          <t>2017-11-14</t>
        </is>
      </c>
      <c r="G44" s="49" t="inlineStr">
        <is>
          <t>201741188</t>
        </is>
      </c>
      <c r="H44" s="50" t="n">
        <v>3951.07</v>
      </c>
      <c r="I44" s="2" t="inlineStr">
        <is>
          <t>Uitgaven ICT &lt; 1000</t>
        </is>
      </c>
      <c r="J44" s="9" t="n"/>
      <c r="K44" s="48" t="inlineStr">
        <is>
          <t>2017-12-02</t>
        </is>
      </c>
      <c r="L44" s="49" t="inlineStr">
        <is>
          <t>BS980361</t>
        </is>
      </c>
      <c r="M44" s="51" t="n">
        <v>111.48</v>
      </c>
      <c r="N44" s="18" t="n"/>
      <c r="R44" s="9" t="n"/>
    </row>
    <row r="45">
      <c r="A45" s="18" t="n"/>
      <c r="E45" s="9" t="n"/>
      <c r="F45" s="48" t="inlineStr">
        <is>
          <t>2017-11-29</t>
        </is>
      </c>
      <c r="G45" s="49" t="inlineStr">
        <is>
          <t>201743493</t>
        </is>
      </c>
      <c r="H45" s="50" t="n">
        <v>84.81</v>
      </c>
      <c r="I45" s="2" t="inlineStr">
        <is>
          <t>Materiaal en materieel &lt; 1000</t>
        </is>
      </c>
      <c r="J45" s="9" t="n"/>
      <c r="K45" s="48" t="inlineStr">
        <is>
          <t>2017-12-03</t>
        </is>
      </c>
      <c r="L45" s="49" t="inlineStr">
        <is>
          <t>BS981543</t>
        </is>
      </c>
      <c r="M45" s="51" t="n">
        <v>34.2</v>
      </c>
      <c r="N45" s="18" t="n"/>
      <c r="R45" s="9" t="n"/>
    </row>
    <row r="46">
      <c r="A46" s="18" t="n"/>
      <c r="E46" s="9" t="n"/>
      <c r="F46" s="48" t="inlineStr">
        <is>
          <t>2017-12-01</t>
        </is>
      </c>
      <c r="G46" s="49" t="inlineStr">
        <is>
          <t>201700567</t>
        </is>
      </c>
      <c r="H46" s="50" t="n">
        <v>18.32</v>
      </c>
      <c r="I46" s="2" t="inlineStr">
        <is>
          <t>Sociale secretariaten</t>
        </is>
      </c>
      <c r="J46" s="9" t="n"/>
      <c r="K46" s="48" t="inlineStr">
        <is>
          <t>2017-12-12</t>
        </is>
      </c>
      <c r="L46" s="49" t="inlineStr">
        <is>
          <t>BS994921</t>
        </is>
      </c>
      <c r="M46" s="51" t="n">
        <v>111.48</v>
      </c>
      <c r="N46" s="18" t="n"/>
      <c r="R46" s="9" t="n"/>
    </row>
    <row r="47">
      <c r="A47" s="18" t="n"/>
      <c r="E47" s="9" t="n"/>
      <c r="F47" s="48" t="inlineStr">
        <is>
          <t>2017-12-01</t>
        </is>
      </c>
      <c r="G47" s="49" t="inlineStr">
        <is>
          <t>201700192</t>
        </is>
      </c>
      <c r="H47" s="50" t="n">
        <v>178</v>
      </c>
      <c r="I47" s="2" t="inlineStr">
        <is>
          <t>Verrek Catering</t>
        </is>
      </c>
      <c r="J47" s="9" t="n"/>
      <c r="K47" s="48" t="inlineStr">
        <is>
          <t>2018-01-02</t>
        </is>
      </c>
      <c r="L47" s="49" t="inlineStr">
        <is>
          <t>BS1082537</t>
        </is>
      </c>
      <c r="M47" s="51" t="n">
        <v>2020.49</v>
      </c>
      <c r="N47" s="18" t="n"/>
      <c r="R47" s="9" t="n"/>
    </row>
    <row r="48">
      <c r="A48" s="18" t="n"/>
      <c r="E48" s="9" t="n"/>
      <c r="F48" s="48" t="inlineStr">
        <is>
          <t>2017-12-02</t>
        </is>
      </c>
      <c r="G48" s="49" t="inlineStr">
        <is>
          <t>201743924</t>
        </is>
      </c>
      <c r="H48" s="50" t="n">
        <v>929</v>
      </c>
      <c r="I48" s="2" t="inlineStr">
        <is>
          <t>Uitgaven ICT &lt; 1000</t>
        </is>
      </c>
      <c r="J48" s="9" t="n"/>
      <c r="K48" s="48" t="inlineStr">
        <is>
          <t>2018-01-15</t>
        </is>
      </c>
      <c r="L48" s="49" t="inlineStr">
        <is>
          <t>BS1051429</t>
        </is>
      </c>
      <c r="M48" s="51" t="n">
        <v>16.67</v>
      </c>
      <c r="N48" s="18" t="n"/>
      <c r="R48" s="9" t="n"/>
    </row>
    <row r="49">
      <c r="A49" s="18" t="n"/>
      <c r="E49" s="9" t="n"/>
      <c r="F49" s="48" t="inlineStr">
        <is>
          <t>2017-12-03</t>
        </is>
      </c>
      <c r="G49" s="49" t="inlineStr">
        <is>
          <t>201743940</t>
        </is>
      </c>
      <c r="H49" s="50" t="n">
        <v>284.96</v>
      </c>
      <c r="I49" s="2" t="inlineStr">
        <is>
          <t>Materiaal en materieel &lt; 1000</t>
        </is>
      </c>
      <c r="J49" s="9" t="n"/>
      <c r="K49" s="48" t="inlineStr">
        <is>
          <t>2018-01-15</t>
        </is>
      </c>
      <c r="L49" s="49" t="inlineStr">
        <is>
          <t>BS1057625</t>
        </is>
      </c>
      <c r="M49" s="51" t="n">
        <v>20.64</v>
      </c>
      <c r="N49" s="18" t="n"/>
      <c r="R49" s="9" t="n"/>
    </row>
    <row r="50">
      <c r="A50" s="18" t="n"/>
      <c r="E50" s="9" t="n"/>
      <c r="F50" s="48" t="inlineStr">
        <is>
          <t>2017-12-12</t>
        </is>
      </c>
      <c r="G50" s="49" t="inlineStr">
        <is>
          <t>201745203</t>
        </is>
      </c>
      <c r="H50" s="50" t="n">
        <v>929</v>
      </c>
      <c r="I50" s="2" t="inlineStr">
        <is>
          <t>Uitgaven ICT &lt; 1000</t>
        </is>
      </c>
      <c r="J50" s="9" t="n"/>
      <c r="K50" s="48" t="inlineStr">
        <is>
          <t>2018-02-01</t>
        </is>
      </c>
      <c r="L50" s="49" t="inlineStr">
        <is>
          <t>BS1127783</t>
        </is>
      </c>
      <c r="M50" s="51" t="n">
        <v>2002.76</v>
      </c>
      <c r="N50" s="18" t="n"/>
      <c r="R50" s="9" t="n"/>
    </row>
    <row r="51">
      <c r="A51" s="18" t="n"/>
      <c r="E51" s="9" t="n"/>
      <c r="F51" s="48" t="inlineStr">
        <is>
          <t>2018-01-02</t>
        </is>
      </c>
      <c r="G51" s="49" t="inlineStr">
        <is>
          <t>201800031</t>
        </is>
      </c>
      <c r="H51" s="50" t="n">
        <v>27.9</v>
      </c>
      <c r="I51" s="2" t="inlineStr">
        <is>
          <t>Sociale secretariaten</t>
        </is>
      </c>
      <c r="J51" s="9" t="n"/>
      <c r="K51" s="48" t="inlineStr">
        <is>
          <t>2018-02-04</t>
        </is>
      </c>
      <c r="L51" s="49" t="inlineStr">
        <is>
          <t>BS1086029</t>
        </is>
      </c>
      <c r="M51" s="51" t="n">
        <v>261.91</v>
      </c>
      <c r="N51" s="18" t="n"/>
      <c r="R51" s="9" t="n"/>
    </row>
    <row r="52">
      <c r="A52" s="18" t="n"/>
      <c r="E52" s="9" t="n"/>
      <c r="F52" s="48" t="inlineStr">
        <is>
          <t>2018-01-15</t>
        </is>
      </c>
      <c r="G52" s="49" t="inlineStr">
        <is>
          <t>201801625</t>
        </is>
      </c>
      <c r="H52" s="50" t="n">
        <v>138.99</v>
      </c>
      <c r="I52" s="2" t="inlineStr">
        <is>
          <t>Uitgaven ICT &lt; 1000</t>
        </is>
      </c>
      <c r="J52" s="9" t="n"/>
      <c r="K52" s="48" t="inlineStr">
        <is>
          <t>2018-02-20</t>
        </is>
      </c>
      <c r="L52" s="49" t="inlineStr">
        <is>
          <t>BS1127783</t>
        </is>
      </c>
      <c r="M52" s="51" t="n">
        <v>34.53</v>
      </c>
      <c r="N52" s="18" t="n"/>
      <c r="R52" s="9" t="n"/>
    </row>
    <row r="53">
      <c r="A53" s="18" t="n"/>
      <c r="E53" s="9" t="n"/>
      <c r="F53" s="48" t="inlineStr">
        <is>
          <t>2018-01-15</t>
        </is>
      </c>
      <c r="G53" s="49" t="inlineStr">
        <is>
          <t>201802208</t>
        </is>
      </c>
      <c r="H53" s="50" t="n">
        <v>172.03</v>
      </c>
      <c r="I53" s="2" t="inlineStr">
        <is>
          <t>Uitgaven ICT &lt; 1000</t>
        </is>
      </c>
      <c r="J53" s="9" t="n"/>
      <c r="K53" s="48" t="inlineStr">
        <is>
          <t>2018-02-21</t>
        </is>
      </c>
      <c r="L53" s="49" t="inlineStr">
        <is>
          <t>BS1155853</t>
        </is>
      </c>
      <c r="M53" s="51" t="n">
        <v>11.88</v>
      </c>
      <c r="N53" s="18" t="n"/>
      <c r="R53" s="9" t="n"/>
    </row>
    <row r="54">
      <c r="A54" s="18" t="n"/>
      <c r="E54" s="9" t="n"/>
      <c r="F54" s="48" t="inlineStr">
        <is>
          <t>2018-02-01</t>
        </is>
      </c>
      <c r="G54" s="49" t="inlineStr">
        <is>
          <t>201800088</t>
        </is>
      </c>
      <c r="H54" s="50" t="n">
        <v>27.9</v>
      </c>
      <c r="I54" s="2" t="inlineStr">
        <is>
          <t>Sociale secretariaten</t>
        </is>
      </c>
      <c r="J54" s="9" t="n"/>
      <c r="K54" s="48" t="inlineStr">
        <is>
          <t>2018-02-22</t>
        </is>
      </c>
      <c r="L54" s="49" t="inlineStr">
        <is>
          <t>BS1125721</t>
        </is>
      </c>
      <c r="M54" s="51" t="n">
        <v>218.1</v>
      </c>
      <c r="N54" s="18" t="n"/>
      <c r="R54" s="9" t="n"/>
    </row>
    <row r="55">
      <c r="A55" s="18" t="n"/>
      <c r="E55" s="9" t="n"/>
      <c r="F55" s="48" t="inlineStr">
        <is>
          <t>2018-02-04</t>
        </is>
      </c>
      <c r="G55" s="49" t="inlineStr">
        <is>
          <t>201805347</t>
        </is>
      </c>
      <c r="H55" s="50" t="n">
        <v>2182.63</v>
      </c>
      <c r="I55" s="2" t="inlineStr">
        <is>
          <t>Informatica-app &gt; 1000 &lt;2500</t>
        </is>
      </c>
      <c r="J55" s="9" t="n"/>
      <c r="K55" s="48" t="inlineStr">
        <is>
          <t>2018-03-01</t>
        </is>
      </c>
      <c r="L55" s="49" t="inlineStr">
        <is>
          <t>BS1181764</t>
        </is>
      </c>
      <c r="M55" s="51" t="n">
        <v>2012.21</v>
      </c>
      <c r="N55" s="18" t="n"/>
      <c r="R55" s="9" t="n"/>
    </row>
    <row r="56">
      <c r="A56" s="18" t="n"/>
      <c r="E56" s="9" t="n"/>
      <c r="F56" s="48" t="inlineStr">
        <is>
          <t>2018-02-20</t>
        </is>
      </c>
      <c r="G56" s="49" t="inlineStr">
        <is>
          <t>201803217</t>
        </is>
      </c>
      <c r="H56" s="50" t="n">
        <v>287.83</v>
      </c>
      <c r="I56" s="2" t="inlineStr">
        <is>
          <t>Dienstverplaatsing binnenland</t>
        </is>
      </c>
      <c r="J56" s="9" t="n"/>
      <c r="K56" s="48" t="inlineStr">
        <is>
          <t>2018-04-01</t>
        </is>
      </c>
      <c r="L56" s="49" t="inlineStr">
        <is>
          <t>BS1235205</t>
        </is>
      </c>
      <c r="M56" s="51" t="n">
        <v>1089.51</v>
      </c>
      <c r="N56" s="18" t="n"/>
      <c r="R56" s="9" t="n"/>
    </row>
    <row r="57">
      <c r="A57" s="18" t="n"/>
      <c r="E57" s="9" t="n"/>
      <c r="F57" s="48" t="inlineStr">
        <is>
          <t>2018-02-21</t>
        </is>
      </c>
      <c r="G57" s="49" t="inlineStr">
        <is>
          <t>201803571</t>
        </is>
      </c>
      <c r="H57" s="50" t="n">
        <v>99</v>
      </c>
      <c r="I57" s="2" t="inlineStr">
        <is>
          <t>Uitgaven ICT &lt; 1000</t>
        </is>
      </c>
      <c r="J57" s="9" t="n"/>
      <c r="K57" s="48" t="inlineStr">
        <is>
          <t>2018-05-01</t>
        </is>
      </c>
      <c r="L57" s="49" t="inlineStr">
        <is>
          <t>BS1290820</t>
        </is>
      </c>
      <c r="M57" s="51" t="n">
        <v>564.4</v>
      </c>
      <c r="N57" s="18" t="n"/>
      <c r="R57" s="9" t="n"/>
    </row>
    <row r="58">
      <c r="A58" s="18" t="n"/>
      <c r="E58" s="9" t="n"/>
      <c r="F58" s="48" t="inlineStr">
        <is>
          <t>2018-02-22</t>
        </is>
      </c>
      <c r="G58" s="49" t="inlineStr">
        <is>
          <t>201808340</t>
        </is>
      </c>
      <c r="H58" s="50" t="n">
        <v>1817.5</v>
      </c>
      <c r="I58" s="2" t="inlineStr">
        <is>
          <t>Informatica-app &gt; 1000 &lt;2500</t>
        </is>
      </c>
      <c r="J58" s="9" t="n"/>
      <c r="K58" s="48" t="inlineStr">
        <is>
          <t>2018-05-16</t>
        </is>
      </c>
      <c r="L58" s="49" t="inlineStr">
        <is>
          <t>BS1274779</t>
        </is>
      </c>
      <c r="M58" s="51" t="n">
        <v>8.390000000000001</v>
      </c>
      <c r="N58" s="18" t="n"/>
      <c r="R58" s="9" t="n"/>
    </row>
    <row r="59">
      <c r="A59" s="18" t="n"/>
      <c r="E59" s="9" t="n"/>
      <c r="F59" s="48" t="inlineStr">
        <is>
          <t>2018-03-01</t>
        </is>
      </c>
      <c r="G59" s="49" t="inlineStr">
        <is>
          <t>201800145</t>
        </is>
      </c>
      <c r="H59" s="50" t="n">
        <v>27.9</v>
      </c>
      <c r="I59" s="2" t="inlineStr">
        <is>
          <t>Sociale secretariaten</t>
        </is>
      </c>
      <c r="J59" s="9" t="n"/>
      <c r="K59" s="48" t="inlineStr">
        <is>
          <t>2018-06-01</t>
        </is>
      </c>
      <c r="L59" s="49" t="inlineStr">
        <is>
          <t>BS1341810</t>
        </is>
      </c>
      <c r="M59" s="51" t="n">
        <v>252.23</v>
      </c>
      <c r="N59" s="18" t="n"/>
      <c r="R59" s="9" t="n"/>
    </row>
    <row r="60">
      <c r="A60" s="18" t="n"/>
      <c r="E60" s="9" t="n"/>
      <c r="F60" s="48" t="inlineStr">
        <is>
          <t>2018-04-01</t>
        </is>
      </c>
      <c r="G60" s="49" t="inlineStr">
        <is>
          <t>201800198</t>
        </is>
      </c>
      <c r="H60" s="50" t="n">
        <v>18.7</v>
      </c>
      <c r="I60" s="2" t="inlineStr">
        <is>
          <t>Sociale secretariaten</t>
        </is>
      </c>
      <c r="J60" s="9" t="n"/>
      <c r="K60" s="48" t="inlineStr">
        <is>
          <t>2018-06-01</t>
        </is>
      </c>
      <c r="L60" s="49" t="inlineStr">
        <is>
          <t>BS1342885</t>
        </is>
      </c>
      <c r="M60" s="51" t="n">
        <v>1107.43</v>
      </c>
      <c r="N60" s="18" t="n"/>
      <c r="R60" s="9" t="n"/>
    </row>
    <row r="61">
      <c r="A61" s="18" t="n"/>
      <c r="E61" s="9" t="n"/>
      <c r="F61" s="48" t="inlineStr">
        <is>
          <t>2018-05-01</t>
        </is>
      </c>
      <c r="G61" s="49" t="inlineStr">
        <is>
          <t>201800250</t>
        </is>
      </c>
      <c r="H61" s="50" t="n">
        <v>18.7</v>
      </c>
      <c r="I61" s="2" t="inlineStr">
        <is>
          <t>Sociale secretariaten</t>
        </is>
      </c>
      <c r="J61" s="9" t="n"/>
      <c r="K61" s="48" t="inlineStr">
        <is>
          <t>2018-06-02</t>
        </is>
      </c>
      <c r="L61" s="49" t="inlineStr">
        <is>
          <t>BS1296229</t>
        </is>
      </c>
      <c r="M61" s="51" t="n">
        <v>409.75</v>
      </c>
      <c r="N61" s="18" t="n"/>
      <c r="R61" s="9" t="n"/>
    </row>
    <row r="62">
      <c r="A62" s="18" t="n"/>
      <c r="E62" s="9" t="n"/>
      <c r="F62" s="48" t="inlineStr">
        <is>
          <t>2018-05-16</t>
        </is>
      </c>
      <c r="G62" s="49" t="inlineStr">
        <is>
          <t>201808055</t>
        </is>
      </c>
      <c r="H62" s="50" t="n">
        <v>69.89</v>
      </c>
      <c r="I62" s="2" t="inlineStr">
        <is>
          <t>Dienstverplaatsing binnenland</t>
        </is>
      </c>
      <c r="J62" s="9" t="n"/>
      <c r="K62" s="48" t="inlineStr">
        <is>
          <t>2018-06-06</t>
        </is>
      </c>
      <c r="L62" s="49" t="inlineStr">
        <is>
          <t>BS1335449</t>
        </is>
      </c>
      <c r="M62" s="51" t="n">
        <v>38.88</v>
      </c>
      <c r="N62" s="18" t="n"/>
      <c r="R62" s="9" t="n"/>
    </row>
    <row r="63">
      <c r="A63" s="18" t="n"/>
      <c r="E63" s="9" t="n"/>
      <c r="F63" s="48" t="inlineStr">
        <is>
          <t>2018-06-01</t>
        </is>
      </c>
      <c r="G63" s="49" t="inlineStr">
        <is>
          <t>201800276</t>
        </is>
      </c>
      <c r="H63" s="50" t="n">
        <v>18.7</v>
      </c>
      <c r="I63" s="2" t="inlineStr">
        <is>
          <t>Sociale secretariaten</t>
        </is>
      </c>
      <c r="J63" s="9" t="n"/>
      <c r="K63" s="48" t="inlineStr">
        <is>
          <t>2018-06-06</t>
        </is>
      </c>
      <c r="L63" s="49" t="inlineStr">
        <is>
          <t>BS1322818</t>
        </is>
      </c>
      <c r="M63" s="51" t="n">
        <v>71.33</v>
      </c>
      <c r="N63" s="18" t="n"/>
      <c r="R63" s="9" t="n"/>
    </row>
    <row r="64">
      <c r="A64" s="18" t="n"/>
      <c r="E64" s="9" t="n"/>
      <c r="F64" s="48" t="inlineStr">
        <is>
          <t>2018-06-02</t>
        </is>
      </c>
      <c r="G64" s="49" t="inlineStr">
        <is>
          <t>201822208</t>
        </is>
      </c>
      <c r="H64" s="50" t="n">
        <v>3414.55</v>
      </c>
      <c r="I64" s="2" t="inlineStr">
        <is>
          <t>Uitgaven ICT &lt; 1000</t>
        </is>
      </c>
      <c r="J64" s="9" t="n"/>
      <c r="K64" s="48" t="inlineStr">
        <is>
          <t>2018-06-08</t>
        </is>
      </c>
      <c r="L64" s="49" t="inlineStr">
        <is>
          <t>BS1296229</t>
        </is>
      </c>
      <c r="M64" s="51" t="n">
        <v>22.66</v>
      </c>
      <c r="N64" s="18" t="n"/>
      <c r="R64" s="9" t="n"/>
    </row>
    <row r="65">
      <c r="A65" s="18" t="n"/>
      <c r="E65" s="9" t="n"/>
      <c r="F65" s="48" t="inlineStr">
        <is>
          <t>2018-06-06</t>
        </is>
      </c>
      <c r="G65" s="49" t="inlineStr">
        <is>
          <t>201809772</t>
        </is>
      </c>
      <c r="H65" s="50" t="n">
        <v>594.4</v>
      </c>
      <c r="I65" s="2" t="inlineStr">
        <is>
          <t>Zendingen</t>
        </is>
      </c>
      <c r="J65" s="9" t="n"/>
      <c r="K65" s="48" t="inlineStr">
        <is>
          <t>2018-06-18</t>
        </is>
      </c>
      <c r="L65" s="49" t="inlineStr">
        <is>
          <t>BS1337345</t>
        </is>
      </c>
      <c r="M65" s="51" t="n">
        <v>30</v>
      </c>
      <c r="N65" s="18" t="n"/>
      <c r="R65" s="9" t="n"/>
    </row>
    <row r="66">
      <c r="A66" s="18" t="n"/>
      <c r="E66" s="9" t="n"/>
      <c r="F66" s="48" t="inlineStr">
        <is>
          <t>2018-06-06</t>
        </is>
      </c>
      <c r="G66" s="49" t="inlineStr">
        <is>
          <t>201810191</t>
        </is>
      </c>
      <c r="H66" s="50" t="n">
        <v>324</v>
      </c>
      <c r="I66" s="2" t="inlineStr">
        <is>
          <t>Zendingen</t>
        </is>
      </c>
      <c r="J66" s="9" t="n"/>
      <c r="K66" s="48" t="inlineStr">
        <is>
          <t>2018-06-19</t>
        </is>
      </c>
      <c r="L66" s="49" t="inlineStr">
        <is>
          <t>BS1322818</t>
        </is>
      </c>
      <c r="M66" s="51" t="n">
        <v>7.61</v>
      </c>
      <c r="N66" s="18" t="n"/>
      <c r="R66" s="9" t="n"/>
    </row>
    <row r="67">
      <c r="A67" s="18" t="n"/>
      <c r="E67" s="9" t="n"/>
      <c r="F67" s="48" t="inlineStr">
        <is>
          <t>2018-06-08</t>
        </is>
      </c>
      <c r="G67" s="49" t="inlineStr">
        <is>
          <t>201822341</t>
        </is>
      </c>
      <c r="H67" s="50" t="n">
        <v>188.84</v>
      </c>
      <c r="I67" s="2" t="inlineStr">
        <is>
          <t>Uitgaven ICT &lt; 1000</t>
        </is>
      </c>
      <c r="J67" s="9" t="n"/>
      <c r="K67" s="48" t="inlineStr">
        <is>
          <t>2018-07-01</t>
        </is>
      </c>
      <c r="L67" s="49" t="inlineStr">
        <is>
          <t>BS1389626</t>
        </is>
      </c>
      <c r="M67" s="51" t="n">
        <v>1373.68</v>
      </c>
      <c r="N67" s="18" t="n"/>
      <c r="R67" s="9" t="n"/>
    </row>
    <row r="68">
      <c r="A68" s="18" t="n"/>
      <c r="E68" s="9" t="n"/>
      <c r="F68" s="48" t="inlineStr">
        <is>
          <t>2018-06-18</t>
        </is>
      </c>
      <c r="G68" s="49" t="inlineStr">
        <is>
          <t>201825447</t>
        </is>
      </c>
      <c r="H68" s="50" t="n">
        <v>250.01</v>
      </c>
      <c r="I68" s="2" t="inlineStr">
        <is>
          <t>Uitgaven ICT &lt; 1000</t>
        </is>
      </c>
      <c r="J68" s="9" t="n"/>
      <c r="K68" s="48" t="inlineStr">
        <is>
          <t>2018-07-02</t>
        </is>
      </c>
      <c r="L68" s="49" t="inlineStr">
        <is>
          <t>BS1372001</t>
        </is>
      </c>
      <c r="M68" s="51" t="n">
        <v>5.27</v>
      </c>
      <c r="N68" s="18" t="n"/>
      <c r="R68" s="9" t="n"/>
    </row>
    <row r="69">
      <c r="A69" s="18" t="n"/>
      <c r="E69" s="9" t="n"/>
      <c r="F69" s="48" t="inlineStr">
        <is>
          <t>2018-06-19</t>
        </is>
      </c>
      <c r="G69" s="49" t="inlineStr">
        <is>
          <t>201824545</t>
        </is>
      </c>
      <c r="H69" s="50" t="n">
        <v>63.4</v>
      </c>
      <c r="I69" s="2" t="inlineStr">
        <is>
          <t>Vervoer goederen</t>
        </is>
      </c>
      <c r="J69" s="9" t="n"/>
      <c r="K69" s="48" t="inlineStr">
        <is>
          <t>2018-08-01</t>
        </is>
      </c>
      <c r="L69" s="49" t="inlineStr">
        <is>
          <t>BS1463471</t>
        </is>
      </c>
      <c r="M69" s="51" t="n">
        <v>707.8599999999999</v>
      </c>
      <c r="N69" s="18" t="n"/>
      <c r="R69" s="9" t="n"/>
    </row>
    <row r="70">
      <c r="A70" s="18" t="n"/>
      <c r="E70" s="9" t="n"/>
      <c r="F70" s="48" t="inlineStr">
        <is>
          <t>2018-07-01</t>
        </is>
      </c>
      <c r="G70" s="49" t="inlineStr">
        <is>
          <t>201800328</t>
        </is>
      </c>
      <c r="H70" s="50" t="n">
        <v>18.82</v>
      </c>
      <c r="I70" s="2" t="inlineStr">
        <is>
          <t>Sociale secretariaten</t>
        </is>
      </c>
      <c r="J70" s="9" t="n"/>
      <c r="K70" s="48" t="inlineStr">
        <is>
          <t>2018-09-01</t>
        </is>
      </c>
      <c r="L70" s="49" t="inlineStr">
        <is>
          <t>BS1516687</t>
        </is>
      </c>
      <c r="M70" s="51" t="n">
        <v>707.8599999999999</v>
      </c>
      <c r="N70" s="18" t="n"/>
      <c r="R70" s="9" t="n"/>
    </row>
    <row r="71">
      <c r="A71" s="18" t="n"/>
      <c r="E71" s="9" t="n"/>
      <c r="F71" s="48" t="inlineStr">
        <is>
          <t>2018-07-02</t>
        </is>
      </c>
      <c r="G71" s="49" t="inlineStr">
        <is>
          <t>201811479</t>
        </is>
      </c>
      <c r="H71" s="50" t="n">
        <v>43.9</v>
      </c>
      <c r="I71" s="2" t="inlineStr">
        <is>
          <t>Uitgaven ICT &lt; 1000</t>
        </is>
      </c>
      <c r="J71" s="9" t="n"/>
      <c r="K71" s="48" t="inlineStr">
        <is>
          <t>2018-09-14</t>
        </is>
      </c>
      <c r="L71" s="49" t="inlineStr">
        <is>
          <t>BS1511102</t>
        </is>
      </c>
      <c r="M71" s="51" t="n">
        <v>5.17</v>
      </c>
      <c r="N71" s="18" t="n"/>
      <c r="R71" s="9" t="n"/>
    </row>
    <row r="72">
      <c r="A72" s="18" t="n"/>
      <c r="E72" s="9" t="n"/>
      <c r="F72" s="48" t="inlineStr">
        <is>
          <t>2018-08-01</t>
        </is>
      </c>
      <c r="G72" s="49" t="inlineStr">
        <is>
          <t>201800350</t>
        </is>
      </c>
      <c r="H72" s="50" t="n">
        <v>9.41</v>
      </c>
      <c r="I72" s="2" t="inlineStr">
        <is>
          <t>Sociale secretariaten</t>
        </is>
      </c>
      <c r="J72" s="9" t="n"/>
      <c r="K72" s="48" t="inlineStr">
        <is>
          <t>2018-09-30</t>
        </is>
      </c>
      <c r="L72" s="49" t="inlineStr">
        <is>
          <t>BS1550597</t>
        </is>
      </c>
      <c r="M72" s="51" t="n">
        <v>95.52</v>
      </c>
      <c r="N72" s="18" t="n"/>
      <c r="R72" s="9" t="n"/>
    </row>
    <row r="73">
      <c r="A73" s="18" t="n"/>
      <c r="E73" s="9" t="n"/>
      <c r="F73" s="48" t="inlineStr">
        <is>
          <t>2018-09-01</t>
        </is>
      </c>
      <c r="G73" s="49" t="inlineStr">
        <is>
          <t>201800390</t>
        </is>
      </c>
      <c r="H73" s="50" t="n">
        <v>9.41</v>
      </c>
      <c r="I73" s="2" t="inlineStr">
        <is>
          <t>Sociale secretariaten</t>
        </is>
      </c>
      <c r="J73" s="9" t="n"/>
      <c r="K73" s="48" t="inlineStr">
        <is>
          <t>2018-09-30</t>
        </is>
      </c>
      <c r="L73" s="49" t="inlineStr">
        <is>
          <t>BS1593296</t>
        </is>
      </c>
      <c r="M73" s="51" t="n">
        <v>84.59999999999999</v>
      </c>
      <c r="N73" s="18" t="n"/>
      <c r="R73" s="9" t="n"/>
    </row>
    <row r="74">
      <c r="A74" s="18" t="n"/>
      <c r="E74" s="9" t="n"/>
      <c r="F74" s="48" t="inlineStr">
        <is>
          <t>2018-09-14</t>
        </is>
      </c>
      <c r="G74" s="49" t="inlineStr">
        <is>
          <t>201815428</t>
        </is>
      </c>
      <c r="H74" s="50" t="n">
        <v>43.09</v>
      </c>
      <c r="I74" s="2" t="inlineStr">
        <is>
          <t>Dienstverplaatsing binnenland</t>
        </is>
      </c>
      <c r="J74" s="9" t="n"/>
      <c r="K74" s="48" t="inlineStr">
        <is>
          <t>2018-10-01</t>
        </is>
      </c>
      <c r="L74" s="49" t="inlineStr">
        <is>
          <t>BS1579195</t>
        </is>
      </c>
      <c r="M74" s="51" t="n">
        <v>683.8000000000001</v>
      </c>
      <c r="N74" s="18" t="n"/>
      <c r="R74" s="9" t="n"/>
    </row>
    <row r="75">
      <c r="A75" s="18" t="n"/>
      <c r="E75" s="9" t="n"/>
      <c r="F75" s="48" t="inlineStr">
        <is>
          <t>2018-09-30</t>
        </is>
      </c>
      <c r="G75" s="49" t="inlineStr">
        <is>
          <t>201840419</t>
        </is>
      </c>
      <c r="H75" s="50" t="n">
        <v>705</v>
      </c>
      <c r="I75" s="2" t="inlineStr">
        <is>
          <t>Inschrijv congressen personeel</t>
        </is>
      </c>
      <c r="J75" s="9" t="n"/>
      <c r="K75" s="48" t="inlineStr">
        <is>
          <t>2018-10-03</t>
        </is>
      </c>
      <c r="L75" s="49" t="inlineStr">
        <is>
          <t>BS1545045</t>
        </is>
      </c>
      <c r="M75" s="51" t="n">
        <v>45.6</v>
      </c>
      <c r="N75" s="18" t="n"/>
      <c r="R75" s="9" t="n"/>
    </row>
    <row r="76">
      <c r="A76" s="18" t="n"/>
      <c r="E76" s="9" t="n"/>
      <c r="F76" s="48" t="inlineStr">
        <is>
          <t>2018-09-30</t>
        </is>
      </c>
      <c r="G76" s="49" t="inlineStr">
        <is>
          <t>201838241</t>
        </is>
      </c>
      <c r="H76" s="50" t="n">
        <v>796</v>
      </c>
      <c r="I76" s="2" t="inlineStr">
        <is>
          <t>Reis en verblijf kstn gefact</t>
        </is>
      </c>
      <c r="J76" s="9" t="n"/>
      <c r="K76" s="48" t="inlineStr">
        <is>
          <t>2018-10-19</t>
        </is>
      </c>
      <c r="L76" s="49" t="inlineStr">
        <is>
          <t>BS1547075</t>
        </is>
      </c>
      <c r="M76" s="51" t="n">
        <v>8.4</v>
      </c>
      <c r="N76" s="18" t="n"/>
      <c r="R76" s="9" t="n"/>
    </row>
    <row r="77">
      <c r="A77" s="18" t="n"/>
      <c r="E77" s="9" t="n"/>
      <c r="F77" s="48" t="inlineStr">
        <is>
          <t>2018-10-01</t>
        </is>
      </c>
      <c r="G77" s="49" t="inlineStr">
        <is>
          <t>201800434</t>
        </is>
      </c>
      <c r="H77" s="50" t="n">
        <v>9.460000000000001</v>
      </c>
      <c r="I77" s="2" t="inlineStr">
        <is>
          <t>Sociale secretariaten</t>
        </is>
      </c>
      <c r="J77" s="9" t="n"/>
      <c r="K77" s="48" t="inlineStr">
        <is>
          <t>2018-11-01</t>
        </is>
      </c>
      <c r="L77" s="49" t="inlineStr">
        <is>
          <t>BS1631785</t>
        </is>
      </c>
      <c r="M77" s="51" t="n">
        <v>1.88</v>
      </c>
      <c r="N77" s="18" t="n"/>
      <c r="R77" s="9" t="n"/>
    </row>
    <row r="78">
      <c r="A78" s="18" t="n"/>
      <c r="E78" s="9" t="n"/>
      <c r="F78" s="48" t="inlineStr">
        <is>
          <t>2018-10-03</t>
        </is>
      </c>
      <c r="G78" s="49" t="inlineStr">
        <is>
          <t>201816462</t>
        </is>
      </c>
      <c r="H78" s="50" t="n">
        <v>380</v>
      </c>
      <c r="I78" s="2" t="inlineStr">
        <is>
          <t>Zendingen</t>
        </is>
      </c>
      <c r="J78" s="9" t="n"/>
      <c r="K78" s="48" t="inlineStr">
        <is>
          <t>2019-02-12</t>
        </is>
      </c>
      <c r="L78" s="49" t="inlineStr">
        <is>
          <t>BS1800847</t>
        </is>
      </c>
      <c r="M78" s="51" t="n">
        <v>69.91</v>
      </c>
      <c r="N78" s="18" t="n"/>
      <c r="R78" s="9" t="n"/>
    </row>
    <row r="79">
      <c r="A79" s="18" t="n"/>
      <c r="E79" s="9" t="n"/>
      <c r="F79" s="48" t="inlineStr">
        <is>
          <t>2018-10-19</t>
        </is>
      </c>
      <c r="G79" s="49" t="inlineStr">
        <is>
          <t>201838372</t>
        </is>
      </c>
      <c r="H79" s="50" t="n">
        <v>70</v>
      </c>
      <c r="I79" s="2" t="inlineStr">
        <is>
          <t>Materiaal en materieel &lt; 1000</t>
        </is>
      </c>
      <c r="J79" s="9" t="n"/>
      <c r="K79" s="48" t="inlineStr">
        <is>
          <t>2019-03-04</t>
        </is>
      </c>
      <c r="L79" s="49" t="inlineStr">
        <is>
          <t>BS1807974</t>
        </is>
      </c>
      <c r="M79" s="51" t="n">
        <v>67.93000000000001</v>
      </c>
      <c r="N79" s="18" t="n"/>
      <c r="R79" s="9" t="n"/>
    </row>
    <row r="80">
      <c r="A80" s="18" t="n"/>
      <c r="E80" s="9" t="n"/>
      <c r="F80" s="48" t="inlineStr">
        <is>
          <t>2018-11-01</t>
        </is>
      </c>
      <c r="G80" s="49" t="inlineStr">
        <is>
          <t>201800478</t>
        </is>
      </c>
      <c r="H80" s="50" t="n">
        <v>15.64</v>
      </c>
      <c r="I80" s="2" t="inlineStr">
        <is>
          <t>Sociale secretariaten</t>
        </is>
      </c>
      <c r="J80" s="9" t="n"/>
      <c r="K80" s="48" t="inlineStr">
        <is>
          <t>2019-03-31</t>
        </is>
      </c>
      <c r="L80" s="49" t="inlineStr">
        <is>
          <t>BS1860927</t>
        </is>
      </c>
      <c r="M80" s="51" t="n">
        <v>79.65000000000001</v>
      </c>
      <c r="N80" s="18" t="n"/>
      <c r="R80" s="9" t="n"/>
    </row>
    <row r="81">
      <c r="A81" s="18" t="n"/>
      <c r="E81" s="9" t="n"/>
      <c r="F81" s="48" t="inlineStr">
        <is>
          <t>2019-02-12</t>
        </is>
      </c>
      <c r="G81" s="49" t="inlineStr">
        <is>
          <t>201903051</t>
        </is>
      </c>
      <c r="H81" s="50" t="n">
        <v>582.61</v>
      </c>
      <c r="I81" s="2" t="inlineStr">
        <is>
          <t>Kosten verbonden aan honoraria</t>
        </is>
      </c>
      <c r="J81" s="9" t="n"/>
      <c r="K81" s="48" t="inlineStr">
        <is>
          <t>2019-04-30</t>
        </is>
      </c>
      <c r="L81" s="49" t="inlineStr">
        <is>
          <t>202000055</t>
        </is>
      </c>
      <c r="M81" s="51" t="n">
        <v>5307.69</v>
      </c>
      <c r="N81" s="18" t="n"/>
      <c r="R81" s="9" t="n"/>
    </row>
    <row r="82">
      <c r="A82" s="18" t="n"/>
      <c r="E82" s="9" t="n"/>
      <c r="F82" s="48" t="inlineStr">
        <is>
          <t>2019-03-04</t>
        </is>
      </c>
      <c r="G82" s="49" t="inlineStr">
        <is>
          <t>201903197</t>
        </is>
      </c>
      <c r="H82" s="50" t="n">
        <v>566.1</v>
      </c>
      <c r="I82" s="2" t="inlineStr">
        <is>
          <t>Bijdragen en lidgelden</t>
        </is>
      </c>
      <c r="J82" s="9" t="n"/>
      <c r="K82" s="48" t="inlineStr">
        <is>
          <t>2019-04-30</t>
        </is>
      </c>
      <c r="L82" s="49" t="inlineStr">
        <is>
          <t>BS2610175</t>
        </is>
      </c>
      <c r="M82" s="51" t="n">
        <v>1609.25</v>
      </c>
      <c r="N82" s="18" t="n"/>
      <c r="R82" s="9" t="n"/>
    </row>
    <row r="83">
      <c r="A83" s="18" t="n"/>
      <c r="E83" s="9" t="n"/>
      <c r="F83" s="48" t="inlineStr">
        <is>
          <t>2019-03-31</t>
        </is>
      </c>
      <c r="G83" s="49" t="inlineStr">
        <is>
          <t>201900140</t>
        </is>
      </c>
      <c r="H83" s="50" t="n">
        <v>1.15</v>
      </c>
      <c r="I83" s="2" t="inlineStr">
        <is>
          <t>Sociale secretariaten</t>
        </is>
      </c>
      <c r="J83" s="9" t="n"/>
      <c r="K83" s="18" t="n"/>
      <c r="M83" s="9" t="n"/>
      <c r="N83" s="18" t="n"/>
      <c r="R83" s="9" t="n"/>
    </row>
    <row r="84">
      <c r="A84" s="24" t="n"/>
      <c r="B84" s="25" t="n"/>
      <c r="C84" s="25" t="n"/>
      <c r="D84" s="25" t="n"/>
      <c r="E84" s="26" t="n"/>
      <c r="F84" s="53" t="inlineStr">
        <is>
          <t>2019-04-30</t>
        </is>
      </c>
      <c r="G84" s="54" t="inlineStr">
        <is>
          <t>202000049</t>
        </is>
      </c>
      <c r="H84" s="60" t="n">
        <v>13410.45</v>
      </c>
      <c r="I84" s="61" t="inlineStr">
        <is>
          <t>Overdracht saldi</t>
        </is>
      </c>
      <c r="J84" s="26" t="n"/>
      <c r="K84" s="24" t="n"/>
      <c r="L84" s="25" t="n"/>
      <c r="M84" s="26" t="n"/>
      <c r="N84" s="24" t="n"/>
      <c r="O84" s="25" t="n"/>
      <c r="P84" s="25" t="n"/>
      <c r="Q84" s="25" t="n"/>
      <c r="R84" s="26" t="n"/>
    </row>
    <row r="85">
      <c r="A85" s="35" t="inlineStr">
        <is>
          <t>Totals</t>
        </is>
      </c>
      <c r="B85" s="6" t="n"/>
      <c r="C85" s="6" t="n"/>
      <c r="D85" s="6" t="n"/>
      <c r="E85" s="7" t="n"/>
      <c r="F85" s="35" t="inlineStr">
        <is>
          <t>Totals</t>
        </is>
      </c>
      <c r="G85" s="6" t="n"/>
      <c r="H85" s="6" t="n"/>
      <c r="I85" s="6" t="n"/>
      <c r="J85" s="7" t="n"/>
      <c r="K85" s="35" t="inlineStr">
        <is>
          <t>Totals</t>
        </is>
      </c>
      <c r="L85" s="6" t="n"/>
      <c r="M85" s="7" t="n"/>
      <c r="N85" s="35" t="inlineStr">
        <is>
          <t>Totals</t>
        </is>
      </c>
      <c r="O85" s="6" t="n"/>
      <c r="P85" s="6" t="n"/>
      <c r="Q85" s="6" t="n"/>
      <c r="R85" s="7" t="n"/>
    </row>
    <row r="86">
      <c r="A86" s="18" t="n"/>
      <c r="B86" s="49" t="inlineStr">
        <is>
          <t>PLANNED</t>
        </is>
      </c>
      <c r="C86" s="34" t="n">
        <v>0</v>
      </c>
      <c r="E86" s="9" t="n"/>
      <c r="F86" s="18" t="n"/>
      <c r="G86" s="49" t="inlineStr">
        <is>
          <t>PLANNED</t>
        </is>
      </c>
      <c r="H86" s="34" t="n">
        <v>0</v>
      </c>
      <c r="J86" s="9" t="n"/>
      <c r="K86" s="18" t="n"/>
      <c r="L86" s="49" t="inlineStr">
        <is>
          <t>PLANNED</t>
        </is>
      </c>
      <c r="M86" s="56" t="n">
        <v>0</v>
      </c>
      <c r="N86" s="18" t="n"/>
      <c r="O86" s="49" t="inlineStr">
        <is>
          <t>PLANNED</t>
        </is>
      </c>
      <c r="P86" s="34" t="n">
        <v>0</v>
      </c>
      <c r="R86" s="9" t="n"/>
    </row>
    <row r="87">
      <c r="A87" s="18" t="n"/>
      <c r="B87" s="49" t="inlineStr">
        <is>
          <t>FIXED</t>
        </is>
      </c>
      <c r="C87" s="34" t="n">
        <v>0</v>
      </c>
      <c r="E87" s="9" t="n"/>
      <c r="F87" s="18" t="n"/>
      <c r="G87" s="49" t="inlineStr">
        <is>
          <t>FIXED</t>
        </is>
      </c>
      <c r="H87" s="34" t="n">
        <v>0</v>
      </c>
      <c r="J87" s="9" t="n"/>
      <c r="K87" s="18" t="n"/>
      <c r="L87" s="49" t="inlineStr">
        <is>
          <t>FIXED</t>
        </is>
      </c>
      <c r="M87" s="56" t="n">
        <v>0</v>
      </c>
      <c r="N87" s="18" t="n"/>
      <c r="O87" s="49" t="inlineStr">
        <is>
          <t>FIXED</t>
        </is>
      </c>
      <c r="P87" s="34" t="n">
        <v>0</v>
      </c>
      <c r="R87" s="9" t="n"/>
    </row>
    <row r="88">
      <c r="A88" s="18" t="n"/>
      <c r="B88" s="49" t="inlineStr">
        <is>
          <t>BOOKED</t>
        </is>
      </c>
      <c r="C88" s="34" t="n">
        <v>0</v>
      </c>
      <c r="E88" s="9" t="n"/>
      <c r="F88" s="18" t="n"/>
      <c r="G88" s="49" t="inlineStr">
        <is>
          <t>BOOKED</t>
        </is>
      </c>
      <c r="H88" s="34" t="n">
        <v>42816.11000000001</v>
      </c>
      <c r="J88" s="9" t="n"/>
      <c r="K88" s="18" t="n"/>
      <c r="L88" s="49" t="inlineStr">
        <is>
          <t>BOOKED</t>
        </is>
      </c>
      <c r="M88" s="56" t="n">
        <v>27238.89</v>
      </c>
      <c r="N88" s="18" t="n"/>
      <c r="O88" s="49" t="inlineStr">
        <is>
          <t>BOOKED</t>
        </is>
      </c>
      <c r="P88" s="34" t="n">
        <v>139945</v>
      </c>
      <c r="R88" s="9" t="n"/>
    </row>
    <row r="89">
      <c r="A89" s="24" t="n"/>
      <c r="B89" s="54" t="inlineStr">
        <is>
          <t>OVERRULED</t>
        </is>
      </c>
      <c r="C89" s="57" t="n">
        <v>0</v>
      </c>
      <c r="D89" s="25" t="n"/>
      <c r="E89" s="26" t="n"/>
      <c r="F89" s="24" t="n"/>
      <c r="G89" s="54" t="inlineStr">
        <is>
          <t>OVERRULED</t>
        </is>
      </c>
      <c r="H89" s="57" t="n">
        <v>0</v>
      </c>
      <c r="I89" s="25" t="n"/>
      <c r="J89" s="26" t="n"/>
      <c r="K89" s="24" t="n"/>
      <c r="L89" s="54" t="inlineStr">
        <is>
          <t>OVERRULED</t>
        </is>
      </c>
      <c r="M89" s="58" t="n">
        <v>0</v>
      </c>
      <c r="N89" s="24" t="n"/>
      <c r="O89" s="54"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36484.9</v>
      </c>
      <c r="F4" s="38" t="n">
        <v>0</v>
      </c>
      <c r="G4" s="40" t="n">
        <v>0</v>
      </c>
      <c r="H4" s="40" t="n">
        <v>36484.9</v>
      </c>
      <c r="I4" s="39" t="n">
        <v>0</v>
      </c>
      <c r="J4" s="38" t="n">
        <v>0</v>
      </c>
      <c r="K4" s="40" t="n">
        <v>0</v>
      </c>
      <c r="L4" s="40" t="n">
        <v>36484.9</v>
      </c>
      <c r="M4" s="40" t="n">
        <v>0</v>
      </c>
      <c r="N4" s="39" t="n">
        <v>0</v>
      </c>
      <c r="P4" s="30" t="inlineStr">
        <is>
          <t>PLANNED</t>
        </is>
      </c>
    </row>
    <row r="5">
      <c r="A5" s="10" t="inlineStr">
        <is>
          <t>Budgetcode:</t>
        </is>
      </c>
      <c r="B5" t="inlineStr">
        <is>
          <t>42/FA100400/8372</t>
        </is>
      </c>
      <c r="C5" s="9" t="n"/>
      <c r="D5" s="38" t="inlineStr">
        <is>
          <t>WERKING</t>
        </is>
      </c>
      <c r="E5" s="39" t="n">
        <v>22603.47</v>
      </c>
      <c r="F5" s="38" t="n">
        <v>0</v>
      </c>
      <c r="G5" s="40" t="n">
        <v>0</v>
      </c>
      <c r="H5" s="40" t="n">
        <v>22603.47</v>
      </c>
      <c r="I5" s="39" t="n">
        <v>0</v>
      </c>
      <c r="J5" s="38" t="n">
        <v>0</v>
      </c>
      <c r="K5" s="40" t="n">
        <v>0</v>
      </c>
      <c r="L5" s="40" t="n">
        <v>22603.47</v>
      </c>
      <c r="M5" s="40" t="n">
        <v>0</v>
      </c>
      <c r="N5" s="39" t="n">
        <v>0</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01-04-2020</t>
        </is>
      </c>
      <c r="C7" s="9" t="n"/>
      <c r="D7" s="38" t="inlineStr">
        <is>
          <t>OVERHEAD</t>
        </is>
      </c>
      <c r="E7" s="39" t="n">
        <v>7090.63</v>
      </c>
      <c r="F7" s="38" t="n">
        <v>0</v>
      </c>
      <c r="G7" s="40" t="n">
        <v>0</v>
      </c>
      <c r="H7" s="40" t="n">
        <v>7090.63</v>
      </c>
      <c r="I7" s="39" t="n">
        <v>0</v>
      </c>
      <c r="J7" s="38" t="n">
        <v>0</v>
      </c>
      <c r="K7" s="40" t="n">
        <v>0</v>
      </c>
      <c r="L7" s="40" t="n">
        <v>7090.629999999999</v>
      </c>
      <c r="M7" s="40" t="n">
        <v>0</v>
      </c>
      <c r="N7" s="39" t="n">
        <v>9.094947017729282e-13</v>
      </c>
      <c r="P7" s="33" t="inlineStr">
        <is>
          <t>OVERRULED</t>
        </is>
      </c>
    </row>
    <row r="8">
      <c r="A8" s="41" t="inlineStr">
        <is>
          <t>End date:</t>
        </is>
      </c>
      <c r="B8" s="25" t="inlineStr">
        <is>
          <t>31-12-2020</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6" t="n"/>
      <c r="Q10" s="6" t="n"/>
      <c r="R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8" t="inlineStr">
        <is>
          <t>2020-03-26</t>
        </is>
      </c>
      <c r="G12" s="49" t="inlineStr">
        <is>
          <t>202000306</t>
        </is>
      </c>
      <c r="H12" s="50" t="n">
        <v>14.7</v>
      </c>
      <c r="I12" s="2" t="inlineStr">
        <is>
          <t>Sociale secretariaten</t>
        </is>
      </c>
      <c r="J12" s="9" t="n"/>
      <c r="K12" s="48" t="inlineStr">
        <is>
          <t>2020-03-26</t>
        </is>
      </c>
      <c r="L12" s="49" t="inlineStr">
        <is>
          <t>BS3037989</t>
        </is>
      </c>
      <c r="M12" s="51" t="n">
        <v>797.95</v>
      </c>
      <c r="N12" s="48" t="inlineStr">
        <is>
          <t>2020-03</t>
        </is>
      </c>
      <c r="O12" s="50" t="n">
        <v>2925.880000000001</v>
      </c>
      <c r="P12" s="50" t="n">
        <v>1804.69</v>
      </c>
      <c r="Q12" s="50" t="n">
        <v>1904.39</v>
      </c>
      <c r="R12" s="9" t="n"/>
    </row>
    <row r="13">
      <c r="A13" s="18" t="n"/>
      <c r="E13" s="9" t="n"/>
      <c r="F13" s="48" t="inlineStr">
        <is>
          <t>2020-03-31</t>
        </is>
      </c>
      <c r="G13" s="49" t="inlineStr">
        <is>
          <t>202014027</t>
        </is>
      </c>
      <c r="H13" s="50" t="n">
        <v>71.56</v>
      </c>
      <c r="I13" s="2" t="inlineStr">
        <is>
          <t>Klein gereedschap &amp; verbruik</t>
        </is>
      </c>
      <c r="J13" s="9" t="n"/>
      <c r="K13" s="48" t="inlineStr">
        <is>
          <t>2020-03-31</t>
        </is>
      </c>
      <c r="L13" s="49" t="inlineStr">
        <is>
          <t>BS2723790</t>
        </is>
      </c>
      <c r="M13" s="51" t="n">
        <v>176.97</v>
      </c>
      <c r="N13" s="48" t="inlineStr">
        <is>
          <t>2020-04</t>
        </is>
      </c>
      <c r="O13" s="50" t="n">
        <v>5965.530000000001</v>
      </c>
      <c r="P13" s="50" t="n">
        <v>3609.359999999999</v>
      </c>
      <c r="Q13" s="50" t="n">
        <v>3795.309999999999</v>
      </c>
      <c r="R13" s="9" t="n"/>
    </row>
    <row r="14">
      <c r="A14" s="18" t="n"/>
      <c r="E14" s="9" t="n"/>
      <c r="F14" s="48" t="inlineStr">
        <is>
          <t>2020-03-31</t>
        </is>
      </c>
      <c r="G14" s="49" t="inlineStr">
        <is>
          <t>202014008</t>
        </is>
      </c>
      <c r="H14" s="50" t="n">
        <v>1403.18</v>
      </c>
      <c r="I14" s="2" t="inlineStr">
        <is>
          <t>Materiaal en materieel &lt; 1000</t>
        </is>
      </c>
      <c r="J14" s="9" t="n"/>
      <c r="K14" s="48" t="inlineStr">
        <is>
          <t>2020-03-31</t>
        </is>
      </c>
      <c r="L14" s="49" t="inlineStr">
        <is>
          <t>BS2726307</t>
        </is>
      </c>
      <c r="M14" s="51" t="n">
        <v>22.24</v>
      </c>
      <c r="N14" s="48" t="inlineStr">
        <is>
          <t>2020-10</t>
        </is>
      </c>
      <c r="R14" s="51" t="n">
        <v>4986.92</v>
      </c>
    </row>
    <row r="15">
      <c r="A15" s="18" t="n"/>
      <c r="E15" s="9" t="n"/>
      <c r="F15" s="48" t="inlineStr">
        <is>
          <t>2020-03-31</t>
        </is>
      </c>
      <c r="G15" s="49" t="inlineStr">
        <is>
          <t>202004817</t>
        </is>
      </c>
      <c r="H15" s="50" t="n">
        <v>29.93</v>
      </c>
      <c r="I15" s="2" t="inlineStr">
        <is>
          <t>Produkten en materiaal labo</t>
        </is>
      </c>
      <c r="J15" s="9" t="n"/>
      <c r="K15" s="48" t="inlineStr">
        <is>
          <t>2020-04-01</t>
        </is>
      </c>
      <c r="L15" s="49" t="inlineStr">
        <is>
          <t>BS2782193</t>
        </is>
      </c>
      <c r="M15" s="51" t="n">
        <v>18.81</v>
      </c>
      <c r="N15" s="48" t="inlineStr">
        <is>
          <t>2020-11</t>
        </is>
      </c>
      <c r="R15" s="51" t="n">
        <v>5746.41</v>
      </c>
    </row>
    <row r="16">
      <c r="A16" s="18" t="n"/>
      <c r="E16" s="9" t="n"/>
      <c r="F16" s="48" t="inlineStr">
        <is>
          <t>2020-03-31</t>
        </is>
      </c>
      <c r="G16" s="49" t="inlineStr">
        <is>
          <t>202013881</t>
        </is>
      </c>
      <c r="H16" s="50" t="n">
        <v>185.3</v>
      </c>
      <c r="I16" s="2" t="inlineStr">
        <is>
          <t>Uitgaven ICT &lt; 1000</t>
        </is>
      </c>
      <c r="J16" s="9" t="n"/>
      <c r="K16" s="48" t="inlineStr">
        <is>
          <t>2020-04-01</t>
        </is>
      </c>
      <c r="L16" s="49" t="inlineStr">
        <is>
          <t>BS2726307</t>
        </is>
      </c>
      <c r="M16" s="51" t="n">
        <v>12.48</v>
      </c>
      <c r="N16" s="48" t="inlineStr">
        <is>
          <t>2020-12</t>
        </is>
      </c>
      <c r="R16" s="51" t="n">
        <v>5746.41</v>
      </c>
    </row>
    <row r="17">
      <c r="A17" s="18" t="n"/>
      <c r="E17" s="9" t="n"/>
      <c r="F17" s="48" t="inlineStr">
        <is>
          <t>2020-04-01</t>
        </is>
      </c>
      <c r="G17" s="49" t="inlineStr">
        <is>
          <t>202004817</t>
        </is>
      </c>
      <c r="H17" s="50" t="n">
        <v>674.99</v>
      </c>
      <c r="I17" s="2" t="inlineStr">
        <is>
          <t>Produkten en materiaal labo</t>
        </is>
      </c>
      <c r="J17" s="9" t="n"/>
      <c r="K17" s="48" t="inlineStr">
        <is>
          <t>2020-04-01</t>
        </is>
      </c>
      <c r="L17" s="49" t="inlineStr">
        <is>
          <t>BS2740293</t>
        </is>
      </c>
      <c r="M17" s="51" t="n">
        <v>84.59</v>
      </c>
      <c r="N17" s="18" t="n"/>
      <c r="R17" s="9" t="n"/>
    </row>
    <row r="18">
      <c r="A18" s="18" t="n"/>
      <c r="E18" s="9" t="n"/>
      <c r="F18" s="48" t="inlineStr">
        <is>
          <t>2020-04-01</t>
        </is>
      </c>
      <c r="G18" s="49" t="inlineStr">
        <is>
          <t>202014165</t>
        </is>
      </c>
      <c r="H18" s="50" t="n">
        <v>51.98</v>
      </c>
      <c r="I18" s="2" t="inlineStr">
        <is>
          <t>Produkten en materiaal labo</t>
        </is>
      </c>
      <c r="J18" s="9" t="n"/>
      <c r="K18" s="48" t="inlineStr">
        <is>
          <t>2020-04-02</t>
        </is>
      </c>
      <c r="L18" s="49" t="inlineStr">
        <is>
          <t>BS2884387</t>
        </is>
      </c>
      <c r="M18" s="51" t="n">
        <v>87.45</v>
      </c>
      <c r="N18" s="18" t="n"/>
      <c r="R18" s="9" t="n"/>
    </row>
    <row r="19">
      <c r="A19" s="18" t="n"/>
      <c r="E19" s="9" t="n"/>
      <c r="F19" s="48" t="inlineStr">
        <is>
          <t>2020-04-01</t>
        </is>
      </c>
      <c r="G19" s="49" t="inlineStr">
        <is>
          <t>202014168</t>
        </is>
      </c>
      <c r="H19" s="50" t="n">
        <v>51.98</v>
      </c>
      <c r="I19" s="2" t="inlineStr">
        <is>
          <t>Produkten en materiaal labo</t>
        </is>
      </c>
      <c r="J19" s="9" t="n"/>
      <c r="K19" s="48" t="inlineStr">
        <is>
          <t>2020-04-02</t>
        </is>
      </c>
      <c r="L19" s="49" t="inlineStr">
        <is>
          <t>BS2726811</t>
        </is>
      </c>
      <c r="M19" s="51" t="n">
        <v>11.99</v>
      </c>
      <c r="N19" s="18" t="n"/>
      <c r="R19" s="9" t="n"/>
    </row>
    <row r="20">
      <c r="A20" s="18" t="n"/>
      <c r="E20" s="9" t="n"/>
      <c r="F20" s="48" t="inlineStr">
        <is>
          <t>2020-04-01</t>
        </is>
      </c>
      <c r="G20" s="49" t="inlineStr">
        <is>
          <t>202004734</t>
        </is>
      </c>
      <c r="H20" s="50" t="n">
        <v>69</v>
      </c>
      <c r="I20" s="2" t="inlineStr">
        <is>
          <t>Uitgaven ICT &lt; 1000</t>
        </is>
      </c>
      <c r="J20" s="9" t="n"/>
      <c r="K20" s="48" t="inlineStr">
        <is>
          <t>2020-04-03</t>
        </is>
      </c>
      <c r="L20" s="49" t="inlineStr">
        <is>
          <t>BS3312296</t>
        </is>
      </c>
      <c r="M20" s="51" t="n">
        <v>1.94</v>
      </c>
      <c r="N20" s="18" t="n"/>
      <c r="R20" s="9" t="n"/>
    </row>
    <row r="21">
      <c r="A21" s="18" t="n"/>
      <c r="E21" s="9" t="n"/>
      <c r="F21" s="48" t="inlineStr">
        <is>
          <t>2020-04-01</t>
        </is>
      </c>
      <c r="G21" s="49" t="inlineStr">
        <is>
          <t>202005275</t>
        </is>
      </c>
      <c r="H21" s="50" t="n">
        <v>156.75</v>
      </c>
      <c r="I21" s="2" t="inlineStr">
        <is>
          <t>Uitgaven ICT &lt; 1000</t>
        </is>
      </c>
      <c r="J21" s="9" t="n"/>
      <c r="K21" s="48" t="inlineStr">
        <is>
          <t>2020-04-03</t>
        </is>
      </c>
      <c r="L21" s="49" t="inlineStr">
        <is>
          <t>BS2737311</t>
        </is>
      </c>
      <c r="M21" s="51" t="n">
        <v>296.72</v>
      </c>
      <c r="N21" s="18" t="n"/>
      <c r="R21" s="9" t="n"/>
    </row>
    <row r="22">
      <c r="A22" s="18" t="n"/>
      <c r="E22" s="9" t="n"/>
      <c r="F22" s="48" t="inlineStr">
        <is>
          <t>2020-04-02</t>
        </is>
      </c>
      <c r="G22" s="49" t="inlineStr">
        <is>
          <t>202004734</t>
        </is>
      </c>
      <c r="H22" s="50" t="n">
        <v>30.95</v>
      </c>
      <c r="I22" s="2" t="inlineStr">
        <is>
          <t>Produkten en materiaal labo</t>
        </is>
      </c>
      <c r="J22" s="9" t="n"/>
      <c r="K22" s="48" t="inlineStr">
        <is>
          <t>2020-04-07</t>
        </is>
      </c>
      <c r="L22" s="49" t="inlineStr">
        <is>
          <t>BS2743914</t>
        </is>
      </c>
      <c r="M22" s="51" t="n">
        <v>92.36</v>
      </c>
      <c r="N22" s="18" t="n"/>
      <c r="R22" s="9" t="n"/>
    </row>
    <row r="23">
      <c r="A23" s="18" t="n"/>
      <c r="E23" s="9" t="n"/>
      <c r="F23" s="48" t="inlineStr">
        <is>
          <t>2020-04-02</t>
        </is>
      </c>
      <c r="G23" s="49" t="inlineStr">
        <is>
          <t>202019546</t>
        </is>
      </c>
      <c r="H23" s="50" t="n">
        <v>728.72</v>
      </c>
      <c r="I23" s="2" t="inlineStr">
        <is>
          <t>Uitgaven ICT &lt; 1000</t>
        </is>
      </c>
      <c r="J23" s="9" t="n"/>
      <c r="K23" s="48" t="inlineStr">
        <is>
          <t>2020-04-07</t>
        </is>
      </c>
      <c r="L23" s="49" t="inlineStr">
        <is>
          <t>BS2876516</t>
        </is>
      </c>
      <c r="M23" s="51" t="n">
        <v>660.77</v>
      </c>
      <c r="N23" s="18" t="n"/>
      <c r="R23" s="9" t="n"/>
    </row>
    <row r="24">
      <c r="A24" s="18" t="n"/>
      <c r="E24" s="9" t="n"/>
      <c r="F24" s="48" t="inlineStr">
        <is>
          <t>2020-04-03</t>
        </is>
      </c>
      <c r="G24" s="49" t="inlineStr">
        <is>
          <t>202014421</t>
        </is>
      </c>
      <c r="H24" s="50" t="n">
        <v>708.9299999999999</v>
      </c>
      <c r="I24" s="2" t="inlineStr">
        <is>
          <t>Klein gereedschap &amp; verbruik</t>
        </is>
      </c>
      <c r="J24" s="9" t="n"/>
      <c r="K24" s="48" t="inlineStr">
        <is>
          <t>2020-04-08</t>
        </is>
      </c>
      <c r="L24" s="49" t="inlineStr">
        <is>
          <t>BS2847121</t>
        </is>
      </c>
      <c r="M24" s="51" t="n">
        <v>12.02</v>
      </c>
      <c r="N24" s="18" t="n"/>
      <c r="R24" s="9" t="n"/>
    </row>
    <row r="25">
      <c r="A25" s="18" t="n"/>
      <c r="E25" s="9" t="n"/>
      <c r="F25" s="48" t="inlineStr">
        <is>
          <t>2020-04-03</t>
        </is>
      </c>
      <c r="G25" s="49" t="inlineStr">
        <is>
          <t>202014480</t>
        </is>
      </c>
      <c r="H25" s="50" t="n">
        <v>1763.74</v>
      </c>
      <c r="I25" s="2" t="inlineStr">
        <is>
          <t>Produkten en materiaal labo</t>
        </is>
      </c>
      <c r="J25" s="9" t="n"/>
      <c r="K25" s="48" t="inlineStr">
        <is>
          <t>2020-04-14</t>
        </is>
      </c>
      <c r="L25" s="49" t="inlineStr">
        <is>
          <t>BS2776757</t>
        </is>
      </c>
      <c r="M25" s="51" t="n">
        <v>6.58</v>
      </c>
      <c r="N25" s="18" t="n"/>
      <c r="R25" s="9" t="n"/>
    </row>
    <row r="26">
      <c r="A26" s="18" t="n"/>
      <c r="E26" s="9" t="n"/>
      <c r="F26" s="48" t="inlineStr">
        <is>
          <t>2020-04-03</t>
        </is>
      </c>
      <c r="G26" s="49" t="inlineStr">
        <is>
          <t>202004746</t>
        </is>
      </c>
      <c r="H26" s="50" t="n">
        <v>16.17</v>
      </c>
      <c r="I26" s="2" t="inlineStr">
        <is>
          <t>Uitgaven ICT &lt; 1000</t>
        </is>
      </c>
      <c r="J26" s="9" t="n"/>
      <c r="K26" s="48" t="inlineStr">
        <is>
          <t>2020-04-16</t>
        </is>
      </c>
      <c r="L26" s="49" t="inlineStr">
        <is>
          <t>BS2771700</t>
        </is>
      </c>
      <c r="M26" s="51" t="n">
        <v>232.04</v>
      </c>
      <c r="N26" s="18" t="n"/>
      <c r="R26" s="9" t="n"/>
    </row>
    <row r="27">
      <c r="A27" s="18" t="n"/>
      <c r="E27" s="9" t="n"/>
      <c r="F27" s="48" t="inlineStr">
        <is>
          <t>2020-04-07</t>
        </is>
      </c>
      <c r="G27" s="49" t="inlineStr">
        <is>
          <t>202019545</t>
        </is>
      </c>
      <c r="H27" s="50" t="n">
        <v>5506.4</v>
      </c>
      <c r="I27" s="2" t="inlineStr">
        <is>
          <t>Produkten en materiaal labo</t>
        </is>
      </c>
      <c r="J27" s="9" t="n"/>
      <c r="K27" s="48" t="inlineStr">
        <is>
          <t>2020-04-22</t>
        </is>
      </c>
      <c r="L27" s="49" t="inlineStr">
        <is>
          <t>BS2782193</t>
        </is>
      </c>
      <c r="M27" s="51" t="n">
        <v>6.09</v>
      </c>
      <c r="N27" s="18" t="n"/>
      <c r="R27" s="9" t="n"/>
    </row>
    <row r="28">
      <c r="A28" s="18" t="n"/>
      <c r="E28" s="9" t="n"/>
      <c r="F28" s="48" t="inlineStr">
        <is>
          <t>2020-04-07</t>
        </is>
      </c>
      <c r="G28" s="49" t="inlineStr">
        <is>
          <t>202014727</t>
        </is>
      </c>
      <c r="H28" s="50" t="n">
        <v>769.6800000000001</v>
      </c>
      <c r="I28" s="2" t="inlineStr">
        <is>
          <t>Uitgaven ICT &lt; 1000</t>
        </is>
      </c>
      <c r="J28" s="9" t="n"/>
      <c r="K28" s="48" t="inlineStr">
        <is>
          <t>2020-04-24</t>
        </is>
      </c>
      <c r="L28" s="49" t="inlineStr">
        <is>
          <t>BS3312296</t>
        </is>
      </c>
      <c r="M28" s="51" t="n">
        <v>5.82</v>
      </c>
      <c r="N28" s="18" t="n"/>
      <c r="R28" s="9" t="n"/>
    </row>
    <row r="29">
      <c r="A29" s="18" t="n"/>
      <c r="E29" s="9" t="n"/>
      <c r="F29" s="48" t="inlineStr">
        <is>
          <t>2020-04-08</t>
        </is>
      </c>
      <c r="G29" s="49" t="inlineStr">
        <is>
          <t>202018219</t>
        </is>
      </c>
      <c r="H29" s="50" t="n">
        <v>100.15</v>
      </c>
      <c r="I29" s="2" t="inlineStr">
        <is>
          <t>Produkten en materiaal labo</t>
        </is>
      </c>
      <c r="J29" s="9" t="n"/>
      <c r="K29" s="48" t="inlineStr">
        <is>
          <t>2020-04-27</t>
        </is>
      </c>
      <c r="L29" s="49" t="inlineStr">
        <is>
          <t>BS2797818</t>
        </is>
      </c>
      <c r="M29" s="51" t="n">
        <v>40.99</v>
      </c>
      <c r="N29" s="18" t="n"/>
      <c r="R29" s="9" t="n"/>
    </row>
    <row r="30">
      <c r="A30" s="18" t="n"/>
      <c r="E30" s="9" t="n"/>
      <c r="F30" s="48" t="inlineStr">
        <is>
          <t>2020-04-14</t>
        </is>
      </c>
      <c r="G30" s="49" t="inlineStr">
        <is>
          <t>202015191</t>
        </is>
      </c>
      <c r="H30" s="50" t="n">
        <v>54.89999999999998</v>
      </c>
      <c r="I30" s="2" t="inlineStr">
        <is>
          <t>Uitgaven ICT &lt; 1000</t>
        </is>
      </c>
      <c r="J30" s="9" t="n"/>
      <c r="K30" s="48" t="inlineStr">
        <is>
          <t>2020-04-30</t>
        </is>
      </c>
      <c r="L30" s="49" t="inlineStr">
        <is>
          <t>BS2808180</t>
        </is>
      </c>
      <c r="M30" s="51" t="n">
        <v>148.32</v>
      </c>
      <c r="N30" s="18" t="n"/>
      <c r="R30" s="9" t="n"/>
    </row>
    <row r="31">
      <c r="A31" s="18" t="n"/>
      <c r="E31" s="9" t="n"/>
      <c r="F31" s="48" t="inlineStr">
        <is>
          <t>2020-04-16</t>
        </is>
      </c>
      <c r="G31" s="49" t="inlineStr">
        <is>
          <t>202015353</t>
        </is>
      </c>
      <c r="H31" s="50" t="n">
        <v>1933.65</v>
      </c>
      <c r="I31" s="2" t="inlineStr">
        <is>
          <t>Produkten en materiaal labo</t>
        </is>
      </c>
      <c r="J31" s="9" t="n"/>
      <c r="K31" s="48" t="inlineStr">
        <is>
          <t>2020-04-30</t>
        </is>
      </c>
      <c r="L31" s="49" t="inlineStr">
        <is>
          <t>BS3037989</t>
        </is>
      </c>
      <c r="M31" s="51" t="n">
        <v>1607.95</v>
      </c>
      <c r="N31" s="18" t="n"/>
      <c r="R31" s="9" t="n"/>
    </row>
    <row r="32">
      <c r="A32" s="18" t="n"/>
      <c r="E32" s="9" t="n"/>
      <c r="F32" s="48" t="inlineStr">
        <is>
          <t>2020-04-22</t>
        </is>
      </c>
      <c r="G32" s="49" t="inlineStr">
        <is>
          <t>202005275</t>
        </is>
      </c>
      <c r="H32" s="50" t="n">
        <v>50.73</v>
      </c>
      <c r="I32" s="2" t="inlineStr">
        <is>
          <t>Post</t>
        </is>
      </c>
      <c r="J32" s="9" t="n"/>
      <c r="K32" s="48" t="inlineStr">
        <is>
          <t>2020-05-04</t>
        </is>
      </c>
      <c r="L32" s="49" t="inlineStr">
        <is>
          <t>BS2811773</t>
        </is>
      </c>
      <c r="M32" s="51" t="n">
        <v>15.36</v>
      </c>
      <c r="N32" s="18" t="n"/>
      <c r="R32" s="9" t="n"/>
    </row>
    <row r="33">
      <c r="A33" s="18" t="n"/>
      <c r="E33" s="9" t="n"/>
      <c r="F33" s="48" t="inlineStr">
        <is>
          <t>2020-04-24</t>
        </is>
      </c>
      <c r="G33" s="49" t="inlineStr">
        <is>
          <t>202005276</t>
        </is>
      </c>
      <c r="H33" s="50" t="n">
        <v>48.5</v>
      </c>
      <c r="I33" s="2" t="inlineStr">
        <is>
          <t>Produkten en materiaal labo</t>
        </is>
      </c>
      <c r="J33" s="9" t="n"/>
      <c r="K33" s="48" t="inlineStr">
        <is>
          <t>2020-05-12</t>
        </is>
      </c>
      <c r="L33" s="49" t="inlineStr">
        <is>
          <t>BS2836699</t>
        </is>
      </c>
      <c r="M33" s="51" t="n">
        <v>94.79000000000001</v>
      </c>
      <c r="N33" s="18" t="n"/>
      <c r="R33" s="9" t="n"/>
    </row>
    <row r="34">
      <c r="A34" s="18" t="n"/>
      <c r="E34" s="9" t="n"/>
      <c r="F34" s="48" t="inlineStr">
        <is>
          <t>2020-04-27</t>
        </is>
      </c>
      <c r="G34" s="49" t="inlineStr">
        <is>
          <t>202016228</t>
        </is>
      </c>
      <c r="H34" s="50" t="n">
        <v>341.63</v>
      </c>
      <c r="I34" s="2" t="inlineStr">
        <is>
          <t>Produkten en materiaal labo</t>
        </is>
      </c>
      <c r="J34" s="9" t="n"/>
      <c r="K34" s="48" t="inlineStr">
        <is>
          <t>2020-06-03</t>
        </is>
      </c>
      <c r="L34" s="49" t="inlineStr">
        <is>
          <t>BS2903033</t>
        </is>
      </c>
      <c r="M34" s="51" t="n">
        <v>47.98</v>
      </c>
      <c r="N34" s="18" t="n"/>
      <c r="R34" s="9" t="n"/>
    </row>
    <row r="35">
      <c r="A35" s="18" t="n"/>
      <c r="E35" s="9" t="n"/>
      <c r="F35" s="48" t="inlineStr">
        <is>
          <t>2020-04-30</t>
        </is>
      </c>
      <c r="G35" s="49" t="inlineStr">
        <is>
          <t>202016929</t>
        </is>
      </c>
      <c r="H35" s="50" t="n">
        <v>1236.02</v>
      </c>
      <c r="I35" s="2" t="inlineStr">
        <is>
          <t>Erelonen en honoraria</t>
        </is>
      </c>
      <c r="J35" s="9" t="n"/>
      <c r="K35" s="48" t="inlineStr">
        <is>
          <t>2020-06-30</t>
        </is>
      </c>
      <c r="L35" s="49" t="inlineStr">
        <is>
          <t>BS2969682</t>
        </is>
      </c>
      <c r="M35" s="51" t="n">
        <v>4.2</v>
      </c>
      <c r="N35" s="18" t="n"/>
      <c r="R35" s="9" t="n"/>
    </row>
    <row r="36">
      <c r="A36" s="18" t="n"/>
      <c r="E36" s="9" t="n"/>
      <c r="F36" s="48" t="inlineStr">
        <is>
          <t>2020-04-30</t>
        </is>
      </c>
      <c r="G36" s="49" t="inlineStr">
        <is>
          <t>202000306</t>
        </is>
      </c>
      <c r="H36" s="50" t="n">
        <v>29.49</v>
      </c>
      <c r="I36" s="2" t="inlineStr">
        <is>
          <t>Sociale secretariaten</t>
        </is>
      </c>
      <c r="J36" s="9" t="n"/>
      <c r="K36" s="48" t="inlineStr">
        <is>
          <t>2020-10-31</t>
        </is>
      </c>
      <c r="L36" s="49" t="inlineStr">
        <is>
          <t>BS3335525</t>
        </is>
      </c>
      <c r="M36" s="51" t="n">
        <v>599.62</v>
      </c>
      <c r="N36" s="18" t="n"/>
      <c r="R36" s="9" t="n"/>
    </row>
    <row r="37">
      <c r="A37" s="18" t="n"/>
      <c r="E37" s="9" t="n"/>
      <c r="F37" s="48" t="inlineStr">
        <is>
          <t>2020-05-04</t>
        </is>
      </c>
      <c r="G37" s="49" t="inlineStr">
        <is>
          <t>202005569</t>
        </is>
      </c>
      <c r="H37" s="50" t="n">
        <v>127.96</v>
      </c>
      <c r="I37" s="2" t="inlineStr">
        <is>
          <t>Produkten en materiaal labo</t>
        </is>
      </c>
      <c r="J37" s="9" t="n"/>
      <c r="K37" s="48" t="inlineStr">
        <is>
          <t>2020-11-30</t>
        </is>
      </c>
      <c r="L37" s="49" t="inlineStr">
        <is>
          <t>BS3447856</t>
        </is>
      </c>
      <c r="M37" s="51" t="n">
        <v>690.76</v>
      </c>
      <c r="N37" s="18" t="n"/>
      <c r="R37" s="9" t="n"/>
    </row>
    <row r="38">
      <c r="A38" s="18" t="n"/>
      <c r="E38" s="9" t="n"/>
      <c r="F38" s="48" t="inlineStr">
        <is>
          <t>2020-05-12</t>
        </is>
      </c>
      <c r="G38" s="49" t="inlineStr">
        <is>
          <t>202018148</t>
        </is>
      </c>
      <c r="H38" s="50" t="n">
        <v>789.95</v>
      </c>
      <c r="I38" s="2" t="inlineStr">
        <is>
          <t>Produkten en materiaal labo</t>
        </is>
      </c>
      <c r="J38" s="9" t="n"/>
      <c r="K38" s="48" t="inlineStr">
        <is>
          <t>2020-12-31</t>
        </is>
      </c>
      <c r="L38" s="49" t="inlineStr">
        <is>
          <t>BS3643484</t>
        </is>
      </c>
      <c r="M38" s="51" t="n">
        <v>623.08</v>
      </c>
      <c r="N38" s="18" t="n"/>
      <c r="R38" s="9" t="n"/>
    </row>
    <row r="39">
      <c r="A39" s="18" t="n"/>
      <c r="E39" s="9" t="n"/>
      <c r="F39" s="48" t="inlineStr">
        <is>
          <t>2020-06-03</t>
        </is>
      </c>
      <c r="G39" s="49" t="inlineStr">
        <is>
          <t>202020232</t>
        </is>
      </c>
      <c r="H39" s="50" t="n">
        <v>399.78</v>
      </c>
      <c r="I39" s="2" t="inlineStr">
        <is>
          <t>Uitgaven ICT &lt; 1000</t>
        </is>
      </c>
      <c r="J39" s="9" t="n"/>
      <c r="K39" s="48" t="inlineStr">
        <is>
          <t>2020-12-31</t>
        </is>
      </c>
      <c r="L39" s="49" t="inlineStr">
        <is>
          <t>BS3553165</t>
        </is>
      </c>
      <c r="M39" s="51" t="n">
        <v>690.76</v>
      </c>
      <c r="N39" s="18" t="n"/>
      <c r="R39" s="9" t="n"/>
    </row>
    <row r="40">
      <c r="A40" s="18" t="n"/>
      <c r="E40" s="9" t="n"/>
      <c r="F40" s="48" t="inlineStr">
        <is>
          <t>2020-06-30</t>
        </is>
      </c>
      <c r="G40" s="49" t="inlineStr">
        <is>
          <t>202000141</t>
        </is>
      </c>
      <c r="H40" s="50" t="n">
        <v>35</v>
      </c>
      <c r="I40" s="2" t="inlineStr">
        <is>
          <t>Licenties software</t>
        </is>
      </c>
      <c r="J40" s="9" t="n"/>
      <c r="K40" s="18" t="n"/>
      <c r="M40" s="9" t="n"/>
      <c r="N40" s="18" t="n"/>
      <c r="R40" s="9" t="n"/>
    </row>
    <row r="41">
      <c r="A41" s="18" t="n"/>
      <c r="E41" s="9" t="n"/>
      <c r="F41" s="48" t="inlineStr">
        <is>
          <t>2020-10-31</t>
        </is>
      </c>
      <c r="G41" s="49" t="inlineStr">
        <is>
          <t>202000470</t>
        </is>
      </c>
      <c r="H41" s="50" t="n">
        <v>9.81</v>
      </c>
      <c r="I41" s="2" t="inlineStr">
        <is>
          <t>Sociale secretariaten</t>
        </is>
      </c>
      <c r="J41" s="9" t="n"/>
      <c r="K41" s="18" t="n"/>
      <c r="M41" s="9" t="n"/>
      <c r="N41" s="18" t="n"/>
      <c r="R41" s="9" t="n"/>
    </row>
    <row r="42">
      <c r="A42" s="18" t="n"/>
      <c r="E42" s="9" t="n"/>
      <c r="F42" s="48" t="inlineStr">
        <is>
          <t>2020-11-30</t>
        </is>
      </c>
      <c r="G42" s="49" t="inlineStr">
        <is>
          <t>202000531</t>
        </is>
      </c>
      <c r="H42" s="50" t="n">
        <v>9.81</v>
      </c>
      <c r="I42" s="2" t="inlineStr">
        <is>
          <t>Sociale secretariaten</t>
        </is>
      </c>
      <c r="J42" s="9" t="n"/>
      <c r="K42" s="18" t="n"/>
      <c r="M42" s="9" t="n"/>
      <c r="N42" s="18" t="n"/>
      <c r="R42" s="9" t="n"/>
    </row>
    <row r="43">
      <c r="A43" s="18" t="n"/>
      <c r="E43" s="9" t="n"/>
      <c r="F43" s="48" t="inlineStr">
        <is>
          <t>2020-12-31</t>
        </is>
      </c>
      <c r="G43" s="49" t="inlineStr">
        <is>
          <t>202100023</t>
        </is>
      </c>
      <c r="H43" s="50" t="n">
        <v>5192.32</v>
      </c>
      <c r="I43" s="2" t="inlineStr">
        <is>
          <t>Overdracht saldi</t>
        </is>
      </c>
      <c r="J43" s="9" t="n"/>
      <c r="K43" s="18" t="n"/>
      <c r="M43" s="9" t="n"/>
      <c r="N43" s="18" t="n"/>
      <c r="R43" s="9" t="n"/>
    </row>
    <row r="44">
      <c r="A44" s="24" t="n"/>
      <c r="B44" s="25" t="n"/>
      <c r="C44" s="25" t="n"/>
      <c r="D44" s="25" t="n"/>
      <c r="E44" s="26" t="n"/>
      <c r="F44" s="53" t="inlineStr">
        <is>
          <t>2020-12-31</t>
        </is>
      </c>
      <c r="G44" s="54" t="inlineStr">
        <is>
          <t>202000588</t>
        </is>
      </c>
      <c r="H44" s="60" t="n">
        <v>9.81</v>
      </c>
      <c r="I44" s="61" t="inlineStr">
        <is>
          <t>Sociale secretariaten</t>
        </is>
      </c>
      <c r="J44" s="26" t="n"/>
      <c r="K44" s="24" t="n"/>
      <c r="L44" s="25" t="n"/>
      <c r="M44" s="26" t="n"/>
      <c r="N44" s="24" t="n"/>
      <c r="O44" s="25" t="n"/>
      <c r="P44" s="25" t="n"/>
      <c r="Q44" s="25" t="n"/>
      <c r="R44" s="26" t="n"/>
    </row>
    <row r="45">
      <c r="A45" s="35" t="inlineStr">
        <is>
          <t>Totals</t>
        </is>
      </c>
      <c r="B45" s="6" t="n"/>
      <c r="C45" s="6" t="n"/>
      <c r="D45" s="6" t="n"/>
      <c r="E45" s="7" t="n"/>
      <c r="F45" s="35" t="inlineStr">
        <is>
          <t>Totals</t>
        </is>
      </c>
      <c r="G45" s="6" t="n"/>
      <c r="H45" s="6" t="n"/>
      <c r="I45" s="6" t="n"/>
      <c r="J45" s="7" t="n"/>
      <c r="K45" s="35" t="inlineStr">
        <is>
          <t>Totals</t>
        </is>
      </c>
      <c r="L45" s="6" t="n"/>
      <c r="M45" s="7" t="n"/>
      <c r="N45" s="35" t="inlineStr">
        <is>
          <t>Totals</t>
        </is>
      </c>
      <c r="O45" s="6" t="n"/>
      <c r="P45" s="6" t="n"/>
      <c r="Q45" s="6" t="n"/>
      <c r="R45" s="7" t="n"/>
    </row>
    <row r="46">
      <c r="A46" s="18" t="n"/>
      <c r="B46" s="49" t="inlineStr">
        <is>
          <t>PLANNED</t>
        </is>
      </c>
      <c r="C46" s="34" t="n">
        <v>0</v>
      </c>
      <c r="E46" s="9" t="n"/>
      <c r="F46" s="18" t="n"/>
      <c r="G46" s="49" t="inlineStr">
        <is>
          <t>PLANNED</t>
        </is>
      </c>
      <c r="H46" s="34" t="n">
        <v>0</v>
      </c>
      <c r="J46" s="9" t="n"/>
      <c r="K46" s="18" t="n"/>
      <c r="L46" s="49" t="inlineStr">
        <is>
          <t>PLANNED</t>
        </is>
      </c>
      <c r="M46" s="56" t="n">
        <v>0</v>
      </c>
      <c r="N46" s="18" t="n"/>
      <c r="O46" s="49" t="inlineStr">
        <is>
          <t>PLANNED</t>
        </is>
      </c>
      <c r="P46" s="34" t="n">
        <v>0</v>
      </c>
      <c r="R46" s="9" t="n"/>
    </row>
    <row r="47">
      <c r="A47" s="18" t="n"/>
      <c r="B47" s="49" t="inlineStr">
        <is>
          <t>FIXED</t>
        </is>
      </c>
      <c r="C47" s="34" t="n">
        <v>0</v>
      </c>
      <c r="E47" s="9" t="n"/>
      <c r="F47" s="18" t="n"/>
      <c r="G47" s="49" t="inlineStr">
        <is>
          <t>FIXED</t>
        </is>
      </c>
      <c r="H47" s="34" t="n">
        <v>0</v>
      </c>
      <c r="J47" s="9" t="n"/>
      <c r="K47" s="18" t="n"/>
      <c r="L47" s="49" t="inlineStr">
        <is>
          <t>FIXED</t>
        </is>
      </c>
      <c r="M47" s="56" t="n">
        <v>0</v>
      </c>
      <c r="N47" s="18" t="n"/>
      <c r="O47" s="49" t="inlineStr">
        <is>
          <t>FIXED</t>
        </is>
      </c>
      <c r="P47" s="34" t="n">
        <v>0</v>
      </c>
      <c r="R47" s="9" t="n"/>
    </row>
    <row r="48">
      <c r="A48" s="18" t="n"/>
      <c r="B48" s="49" t="inlineStr">
        <is>
          <t>BOOKED</t>
        </is>
      </c>
      <c r="C48" s="34" t="n">
        <v>0</v>
      </c>
      <c r="E48" s="9" t="n"/>
      <c r="F48" s="18" t="n"/>
      <c r="G48" s="49" t="inlineStr">
        <is>
          <t>BOOKED</t>
        </is>
      </c>
      <c r="H48" s="34" t="n">
        <v>22603.47</v>
      </c>
      <c r="J48" s="9" t="n"/>
      <c r="K48" s="18" t="n"/>
      <c r="L48" s="49" t="inlineStr">
        <is>
          <t>BOOKED</t>
        </is>
      </c>
      <c r="M48" s="56" t="n">
        <v>7090.629999999999</v>
      </c>
      <c r="N48" s="18" t="n"/>
      <c r="O48" s="49" t="inlineStr">
        <is>
          <t>BOOKED</t>
        </is>
      </c>
      <c r="P48" s="34" t="n">
        <v>36484.9</v>
      </c>
      <c r="R48" s="9" t="n"/>
    </row>
    <row r="49">
      <c r="A49" s="24" t="n"/>
      <c r="B49" s="54" t="inlineStr">
        <is>
          <t>OVERRULED</t>
        </is>
      </c>
      <c r="C49" s="57" t="n">
        <v>0</v>
      </c>
      <c r="D49" s="25" t="n"/>
      <c r="E49" s="26" t="n"/>
      <c r="F49" s="24" t="n"/>
      <c r="G49" s="54" t="inlineStr">
        <is>
          <t>OVERRULED</t>
        </is>
      </c>
      <c r="H49" s="57" t="n">
        <v>0</v>
      </c>
      <c r="I49" s="25" t="n"/>
      <c r="J49" s="26" t="n"/>
      <c r="K49" s="24" t="n"/>
      <c r="L49" s="54" t="inlineStr">
        <is>
          <t>OVERRULED</t>
        </is>
      </c>
      <c r="M49" s="58" t="n">
        <v>0</v>
      </c>
      <c r="N49" s="24" t="n"/>
      <c r="O49" s="54"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157683.33</v>
      </c>
      <c r="F4" s="38" t="n">
        <v>0</v>
      </c>
      <c r="G4" s="40" t="n">
        <v>0</v>
      </c>
      <c r="H4" s="40" t="n">
        <v>157683.33</v>
      </c>
      <c r="I4" s="39" t="n">
        <v>0</v>
      </c>
      <c r="J4" s="38" t="n">
        <v>0</v>
      </c>
      <c r="K4" s="40" t="n">
        <v>0</v>
      </c>
      <c r="L4" s="40" t="n">
        <v>157683.33</v>
      </c>
      <c r="M4" s="40" t="n">
        <v>0</v>
      </c>
      <c r="N4" s="39" t="n">
        <v>0</v>
      </c>
      <c r="P4" s="30" t="inlineStr">
        <is>
          <t>PLANNED</t>
        </is>
      </c>
    </row>
    <row r="5">
      <c r="A5" s="10" t="inlineStr">
        <is>
          <t>Budgetcode:</t>
        </is>
      </c>
      <c r="B5" t="inlineStr">
        <is>
          <t>42/FA100400/8789</t>
        </is>
      </c>
      <c r="C5" s="9" t="n"/>
      <c r="D5" s="38" t="inlineStr">
        <is>
          <t>WERKING</t>
        </is>
      </c>
      <c r="E5" s="39" t="n">
        <v>19214.61</v>
      </c>
      <c r="F5" s="38" t="n">
        <v>0</v>
      </c>
      <c r="G5" s="40" t="n">
        <v>0</v>
      </c>
      <c r="H5" s="40" t="n">
        <v>19214.61</v>
      </c>
      <c r="I5" s="39" t="n">
        <v>0</v>
      </c>
      <c r="J5" s="38" t="n">
        <v>0</v>
      </c>
      <c r="K5" s="40" t="n">
        <v>0</v>
      </c>
      <c r="L5" s="40" t="n">
        <v>19214.61</v>
      </c>
      <c r="M5" s="40" t="n">
        <v>0</v>
      </c>
      <c r="N5" s="39" t="n">
        <v>0</v>
      </c>
      <c r="P5" s="31" t="inlineStr">
        <is>
          <t>FIXED</t>
        </is>
      </c>
    </row>
    <row r="6">
      <c r="A6" s="10" t="inlineStr">
        <is>
          <t>Source:</t>
        </is>
      </c>
      <c r="B6" t="inlineStr">
        <is>
          <t>OZ/VL/Andere OzInst/Univ/HoSch</t>
        </is>
      </c>
      <c r="C6" s="9" t="n"/>
      <c r="D6" s="38" t="inlineStr">
        <is>
          <t>UITRUSTING</t>
        </is>
      </c>
      <c r="E6" s="39" t="n">
        <v>7077.69</v>
      </c>
      <c r="F6" s="38" t="n">
        <v>0</v>
      </c>
      <c r="G6" s="40" t="n">
        <v>0</v>
      </c>
      <c r="H6" s="40" t="n">
        <v>7077.69</v>
      </c>
      <c r="I6" s="39" t="n">
        <v>0</v>
      </c>
      <c r="J6" s="38" t="n">
        <v>0</v>
      </c>
      <c r="K6" s="40" t="n">
        <v>0</v>
      </c>
      <c r="L6" s="40" t="n">
        <v>7077.69</v>
      </c>
      <c r="M6" s="40" t="n">
        <v>0</v>
      </c>
      <c r="N6" s="39" t="n">
        <v>0</v>
      </c>
      <c r="P6" s="32" t="inlineStr">
        <is>
          <t>BOOKED</t>
        </is>
      </c>
    </row>
    <row r="7">
      <c r="A7" s="10" t="inlineStr">
        <is>
          <t>Begin date:</t>
        </is>
      </c>
      <c r="B7" t="inlineStr">
        <is>
          <t>01-01-2021</t>
        </is>
      </c>
      <c r="C7" s="9" t="n"/>
      <c r="D7" s="38" t="inlineStr">
        <is>
          <t>OVERHEAD</t>
        </is>
      </c>
      <c r="E7" s="39" t="n">
        <v>23598.37</v>
      </c>
      <c r="F7" s="38" t="n">
        <v>0</v>
      </c>
      <c r="G7" s="40" t="n">
        <v>0</v>
      </c>
      <c r="H7" s="40" t="n">
        <v>23598.37</v>
      </c>
      <c r="I7" s="39" t="n">
        <v>0</v>
      </c>
      <c r="J7" s="38" t="n">
        <v>0</v>
      </c>
      <c r="K7" s="40" t="n">
        <v>0</v>
      </c>
      <c r="L7" s="40" t="n">
        <v>23598.37</v>
      </c>
      <c r="M7" s="40" t="n">
        <v>0</v>
      </c>
      <c r="N7" s="39" t="n">
        <v>0</v>
      </c>
      <c r="P7" s="33" t="inlineStr">
        <is>
          <t>OVERRULED</t>
        </is>
      </c>
    </row>
    <row r="8">
      <c r="A8" s="41" t="inlineStr">
        <is>
          <t>End date:</t>
        </is>
      </c>
      <c r="B8" s="25" t="inlineStr">
        <is>
          <t>31-03-2023</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8" t="inlineStr">
        <is>
          <t>2022-11-23</t>
        </is>
      </c>
      <c r="B12" s="49" t="inlineStr">
        <is>
          <t>202246247</t>
        </is>
      </c>
      <c r="C12" s="50" t="n">
        <v>7077.69</v>
      </c>
      <c r="D12" s="2" t="inlineStr">
        <is>
          <t>Audiovisuele app &gt; 2500</t>
        </is>
      </c>
      <c r="E12" s="9" t="n"/>
      <c r="F12" s="48" t="inlineStr">
        <is>
          <t>2021-04-01</t>
        </is>
      </c>
      <c r="G12" s="49" t="inlineStr">
        <is>
          <t>202100212</t>
        </is>
      </c>
      <c r="H12" s="50" t="n">
        <v>10.02</v>
      </c>
      <c r="I12" s="2" t="inlineStr">
        <is>
          <t>Sociale secretariaten</t>
        </is>
      </c>
      <c r="J12" s="9" t="n"/>
      <c r="K12" s="48" t="inlineStr">
        <is>
          <t>2021-04-01</t>
        </is>
      </c>
      <c r="L12" s="49" t="inlineStr">
        <is>
          <t>BS4015339</t>
        </is>
      </c>
      <c r="M12" s="51" t="n">
        <v>759.35</v>
      </c>
      <c r="N12" s="48" t="inlineStr">
        <is>
          <t>2021-04</t>
        </is>
      </c>
      <c r="O12" s="50" t="n">
        <v>6317.910000000001</v>
      </c>
      <c r="P12" s="9" t="n"/>
    </row>
    <row r="13">
      <c r="A13" s="18" t="n"/>
      <c r="E13" s="9" t="n"/>
      <c r="F13" s="48" t="inlineStr">
        <is>
          <t>2021-04-21</t>
        </is>
      </c>
      <c r="G13" s="49" t="inlineStr">
        <is>
          <t>202100349</t>
        </is>
      </c>
      <c r="H13" s="50" t="n">
        <v>-31.9</v>
      </c>
      <c r="I13" s="2" t="inlineStr">
        <is>
          <t>Produkten en materiaal labo</t>
        </is>
      </c>
      <c r="J13" s="9" t="n"/>
      <c r="K13" s="48" t="inlineStr">
        <is>
          <t>2021-04-21</t>
        </is>
      </c>
      <c r="L13" s="49" t="inlineStr">
        <is>
          <t>BS4410636</t>
        </is>
      </c>
      <c r="M13" s="51" t="n">
        <v>-3.83</v>
      </c>
      <c r="N13" s="48" t="inlineStr">
        <is>
          <t>2021-05</t>
        </is>
      </c>
      <c r="O13" s="50" t="n">
        <v>1349.13</v>
      </c>
      <c r="P13" s="9" t="n"/>
    </row>
    <row r="14">
      <c r="A14" s="18" t="n"/>
      <c r="E14" s="9" t="n"/>
      <c r="F14" s="48" t="inlineStr">
        <is>
          <t>2021-05-12</t>
        </is>
      </c>
      <c r="G14" s="49" t="inlineStr">
        <is>
          <t>202103561</t>
        </is>
      </c>
      <c r="H14" s="50" t="n">
        <v>307</v>
      </c>
      <c r="I14" s="2" t="inlineStr">
        <is>
          <t>Kantoorbenodigdh &lt; 1000</t>
        </is>
      </c>
      <c r="J14" s="9" t="n"/>
      <c r="K14" s="48" t="inlineStr">
        <is>
          <t>2021-05-12</t>
        </is>
      </c>
      <c r="L14" s="49" t="inlineStr">
        <is>
          <t>BS3929667</t>
        </is>
      </c>
      <c r="M14" s="51" t="n">
        <v>36.84</v>
      </c>
      <c r="N14" s="48" t="inlineStr">
        <is>
          <t>2021-06</t>
        </is>
      </c>
      <c r="O14" s="50" t="n">
        <v>6316.43</v>
      </c>
      <c r="P14" s="9" t="n"/>
    </row>
    <row r="15">
      <c r="A15" s="18" t="n"/>
      <c r="E15" s="9" t="n"/>
      <c r="F15" s="48" t="inlineStr">
        <is>
          <t>2021-05-28</t>
        </is>
      </c>
      <c r="G15" s="49" t="inlineStr">
        <is>
          <t>202125531</t>
        </is>
      </c>
      <c r="H15" s="50" t="n">
        <v>1160.1</v>
      </c>
      <c r="I15" s="2" t="inlineStr">
        <is>
          <t>Produkten en materiaal labo</t>
        </is>
      </c>
      <c r="J15" s="9" t="n"/>
      <c r="K15" s="48" t="inlineStr">
        <is>
          <t>2021-05-28</t>
        </is>
      </c>
      <c r="L15" s="49" t="inlineStr">
        <is>
          <t>BS4410636</t>
        </is>
      </c>
      <c r="M15" s="51" t="n">
        <v>139.21</v>
      </c>
      <c r="N15" s="48" t="inlineStr">
        <is>
          <t>2021-07</t>
        </is>
      </c>
      <c r="O15" s="50" t="n">
        <v>6316.060000000001</v>
      </c>
      <c r="P15" s="9" t="n"/>
    </row>
    <row r="16">
      <c r="A16" s="18" t="n"/>
      <c r="E16" s="9" t="n"/>
      <c r="F16" s="48" t="inlineStr">
        <is>
          <t>2021-05-31</t>
        </is>
      </c>
      <c r="G16" s="49" t="inlineStr">
        <is>
          <t>202100212</t>
        </is>
      </c>
      <c r="H16" s="50" t="n">
        <v>10.02</v>
      </c>
      <c r="I16" s="2" t="inlineStr">
        <is>
          <t>Sociale secretariaten</t>
        </is>
      </c>
      <c r="J16" s="9" t="n"/>
      <c r="K16" s="48" t="inlineStr">
        <is>
          <t>2021-05-31</t>
        </is>
      </c>
      <c r="L16" s="49" t="inlineStr">
        <is>
          <t>BS4015339</t>
        </is>
      </c>
      <c r="M16" s="51" t="n">
        <v>163.09</v>
      </c>
      <c r="N16" s="48" t="inlineStr">
        <is>
          <t>2021-08</t>
        </is>
      </c>
      <c r="O16" s="50" t="n">
        <v>6316.060000000001</v>
      </c>
      <c r="P16" s="9" t="n"/>
    </row>
    <row r="17">
      <c r="A17" s="18" t="n"/>
      <c r="E17" s="9" t="n"/>
      <c r="F17" s="48" t="inlineStr">
        <is>
          <t>2021-06-02</t>
        </is>
      </c>
      <c r="G17" s="49" t="inlineStr">
        <is>
          <t>202207996</t>
        </is>
      </c>
      <c r="H17" s="50" t="n">
        <v>119.88</v>
      </c>
      <c r="I17" s="2" t="inlineStr">
        <is>
          <t>Uitgaven IT &amp; Multimedia &lt;1000</t>
        </is>
      </c>
      <c r="J17" s="9" t="n"/>
      <c r="K17" s="48" t="inlineStr">
        <is>
          <t>2021-06-02</t>
        </is>
      </c>
      <c r="L17" s="49" t="inlineStr">
        <is>
          <t>BS4954235</t>
        </is>
      </c>
      <c r="M17" s="51" t="n">
        <v>14.39</v>
      </c>
      <c r="N17" s="48" t="inlineStr">
        <is>
          <t>2021-09</t>
        </is>
      </c>
      <c r="O17" s="50" t="n">
        <v>3599.11</v>
      </c>
      <c r="P17" s="9" t="n"/>
    </row>
    <row r="18">
      <c r="A18" s="18" t="n"/>
      <c r="E18" s="9" t="n"/>
      <c r="F18" s="48" t="inlineStr">
        <is>
          <t>2021-06-30</t>
        </is>
      </c>
      <c r="G18" s="49" t="inlineStr">
        <is>
          <t>202100245</t>
        </is>
      </c>
      <c r="H18" s="50" t="n">
        <v>10.02</v>
      </c>
      <c r="I18" s="2" t="inlineStr">
        <is>
          <t>Sociale secretariaten</t>
        </is>
      </c>
      <c r="J18" s="9" t="n"/>
      <c r="K18" s="48" t="inlineStr">
        <is>
          <t>2021-06-30</t>
        </is>
      </c>
      <c r="L18" s="49" t="inlineStr">
        <is>
          <t>BS4097759</t>
        </is>
      </c>
      <c r="M18" s="51" t="n">
        <v>759.1800000000001</v>
      </c>
      <c r="N18" s="48" t="inlineStr">
        <is>
          <t>2021-10</t>
        </is>
      </c>
      <c r="O18" s="50" t="n">
        <v>6304.69</v>
      </c>
      <c r="P18" s="9" t="n"/>
    </row>
    <row r="19">
      <c r="A19" s="18" t="n"/>
      <c r="E19" s="9" t="n"/>
      <c r="F19" s="48" t="inlineStr">
        <is>
          <t>2021-07-13</t>
        </is>
      </c>
      <c r="G19" s="49" t="inlineStr">
        <is>
          <t>202126025</t>
        </is>
      </c>
      <c r="H19" s="50" t="n">
        <v>219.35</v>
      </c>
      <c r="I19" s="2" t="inlineStr">
        <is>
          <t>Uitgaven IT &amp; Multimedia &lt;1000</t>
        </is>
      </c>
      <c r="J19" s="9" t="n"/>
      <c r="K19" s="48" t="inlineStr">
        <is>
          <t>2021-07-13</t>
        </is>
      </c>
      <c r="L19" s="49" t="inlineStr">
        <is>
          <t>BS4122811</t>
        </is>
      </c>
      <c r="M19" s="51" t="n">
        <v>26.32</v>
      </c>
      <c r="N19" s="48" t="inlineStr">
        <is>
          <t>2021-11</t>
        </is>
      </c>
      <c r="O19" s="50" t="n">
        <v>6360.25</v>
      </c>
      <c r="P19" s="9" t="n"/>
    </row>
    <row r="20">
      <c r="A20" s="18" t="n"/>
      <c r="E20" s="9" t="n"/>
      <c r="F20" s="48" t="inlineStr">
        <is>
          <t>2021-07-31</t>
        </is>
      </c>
      <c r="G20" s="49" t="inlineStr">
        <is>
          <t>202100294</t>
        </is>
      </c>
      <c r="H20" s="50" t="n">
        <v>10.09</v>
      </c>
      <c r="I20" s="2" t="inlineStr">
        <is>
          <t>Sociale secretariaten</t>
        </is>
      </c>
      <c r="J20" s="9" t="n"/>
      <c r="K20" s="48" t="inlineStr">
        <is>
          <t>2021-07-31</t>
        </is>
      </c>
      <c r="L20" s="49" t="inlineStr">
        <is>
          <t>BS4200969</t>
        </is>
      </c>
      <c r="M20" s="51" t="n">
        <v>759.1400000000001</v>
      </c>
      <c r="N20" s="48" t="inlineStr">
        <is>
          <t>2021-12</t>
        </is>
      </c>
      <c r="O20" s="50" t="n">
        <v>6316.21</v>
      </c>
      <c r="P20" s="9" t="n"/>
    </row>
    <row r="21">
      <c r="A21" s="18" t="n"/>
      <c r="E21" s="9" t="n"/>
      <c r="F21" s="48" t="inlineStr">
        <is>
          <t>2021-08-31</t>
        </is>
      </c>
      <c r="G21" s="49" t="inlineStr">
        <is>
          <t>202100314</t>
        </is>
      </c>
      <c r="H21" s="50" t="n">
        <v>10.09</v>
      </c>
      <c r="I21" s="2" t="inlineStr">
        <is>
          <t>Sociale secretariaten</t>
        </is>
      </c>
      <c r="J21" s="9" t="n"/>
      <c r="K21" s="48" t="inlineStr">
        <is>
          <t>2021-08-31</t>
        </is>
      </c>
      <c r="L21" s="49" t="inlineStr">
        <is>
          <t>BS4297597</t>
        </is>
      </c>
      <c r="M21" s="51" t="n">
        <v>142.93</v>
      </c>
      <c r="N21" s="48" t="inlineStr">
        <is>
          <t>2022-01</t>
        </is>
      </c>
      <c r="O21" s="50" t="n">
        <v>6809.199999999999</v>
      </c>
      <c r="P21" s="9" t="n"/>
    </row>
    <row r="22">
      <c r="A22" s="18" t="n"/>
      <c r="E22" s="9" t="n"/>
      <c r="F22" s="48" t="inlineStr">
        <is>
          <t>2021-09-17</t>
        </is>
      </c>
      <c r="G22" s="49" t="inlineStr">
        <is>
          <t>202133564</t>
        </is>
      </c>
      <c r="H22" s="50" t="n">
        <v>1864.28</v>
      </c>
      <c r="I22" s="2" t="inlineStr">
        <is>
          <t>Uitg IT&amp;Multimedia &gt;1000&lt;2500</t>
        </is>
      </c>
      <c r="J22" s="9" t="n"/>
      <c r="K22" s="48" t="inlineStr">
        <is>
          <t>2021-08-31</t>
        </is>
      </c>
      <c r="L22" s="49" t="inlineStr">
        <is>
          <t>BS4298383</t>
        </is>
      </c>
      <c r="M22" s="51" t="n">
        <v>616.21</v>
      </c>
      <c r="N22" s="48" t="inlineStr">
        <is>
          <t>2022-02</t>
        </is>
      </c>
      <c r="O22" s="50" t="n">
        <v>6965.610000000001</v>
      </c>
      <c r="P22" s="9" t="n"/>
    </row>
    <row r="23">
      <c r="A23" s="18" t="n"/>
      <c r="E23" s="9" t="n"/>
      <c r="F23" s="48" t="inlineStr">
        <is>
          <t>2021-09-30</t>
        </is>
      </c>
      <c r="G23" s="49" t="inlineStr">
        <is>
          <t>202100368</t>
        </is>
      </c>
      <c r="H23" s="50" t="n">
        <v>10.09</v>
      </c>
      <c r="I23" s="2" t="inlineStr">
        <is>
          <t>Sociale secretariaten</t>
        </is>
      </c>
      <c r="J23" s="9" t="n"/>
      <c r="K23" s="48" t="inlineStr">
        <is>
          <t>2021-09-17</t>
        </is>
      </c>
      <c r="L23" s="49" t="inlineStr">
        <is>
          <t>BS4339373</t>
        </is>
      </c>
      <c r="M23" s="51" t="n">
        <v>223.72</v>
      </c>
      <c r="N23" s="48" t="inlineStr">
        <is>
          <t>2022-03</t>
        </is>
      </c>
      <c r="O23" s="50" t="n">
        <v>7023.210000000001</v>
      </c>
      <c r="P23" s="9" t="n"/>
    </row>
    <row r="24">
      <c r="A24" s="18" t="n"/>
      <c r="E24" s="9" t="n"/>
      <c r="F24" s="48" t="inlineStr">
        <is>
          <t>2021-10-27</t>
        </is>
      </c>
      <c r="G24" s="49" t="inlineStr">
        <is>
          <t>202139944</t>
        </is>
      </c>
      <c r="H24" s="50" t="n">
        <v>153.86</v>
      </c>
      <c r="I24" s="2" t="inlineStr">
        <is>
          <t>Uitgaven IT &amp; Multimedia &lt;1000</t>
        </is>
      </c>
      <c r="J24" s="9" t="n"/>
      <c r="K24" s="48" t="inlineStr">
        <is>
          <t>2021-09-30</t>
        </is>
      </c>
      <c r="L24" s="49" t="inlineStr">
        <is>
          <t>BS4396043</t>
        </is>
      </c>
      <c r="M24" s="51" t="n">
        <v>433.09</v>
      </c>
      <c r="N24" s="48" t="inlineStr">
        <is>
          <t>2022-04</t>
        </is>
      </c>
      <c r="O24" s="50" t="n">
        <v>7138.87</v>
      </c>
      <c r="P24" s="9" t="n"/>
    </row>
    <row r="25">
      <c r="A25" s="18" t="n"/>
      <c r="E25" s="9" t="n"/>
      <c r="F25" s="48" t="inlineStr">
        <is>
          <t>2021-10-31</t>
        </is>
      </c>
      <c r="G25" s="49" t="inlineStr">
        <is>
          <t>202100442</t>
        </is>
      </c>
      <c r="H25" s="50" t="n">
        <v>9.16</v>
      </c>
      <c r="I25" s="2" t="inlineStr">
        <is>
          <t>Sociale secretariaten</t>
        </is>
      </c>
      <c r="J25" s="9" t="n"/>
      <c r="K25" s="48" t="inlineStr">
        <is>
          <t>2021-10-27</t>
        </is>
      </c>
      <c r="L25" s="49" t="inlineStr">
        <is>
          <t>BS4471109</t>
        </is>
      </c>
      <c r="M25" s="51" t="n">
        <v>18.46</v>
      </c>
      <c r="N25" s="48" t="inlineStr">
        <is>
          <t>2022-05</t>
        </is>
      </c>
      <c r="O25" s="50" t="n">
        <v>1578.53</v>
      </c>
      <c r="P25" s="9" t="n"/>
    </row>
    <row r="26">
      <c r="A26" s="18" t="n"/>
      <c r="E26" s="9" t="n"/>
      <c r="F26" s="48" t="inlineStr">
        <is>
          <t>2021-11-30</t>
        </is>
      </c>
      <c r="G26" s="49" t="inlineStr">
        <is>
          <t>202100473</t>
        </is>
      </c>
      <c r="H26" s="50" t="n">
        <v>9.16</v>
      </c>
      <c r="I26" s="2" t="inlineStr">
        <is>
          <t>Sociale secretariaten</t>
        </is>
      </c>
      <c r="J26" s="9" t="n"/>
      <c r="K26" s="48" t="inlineStr">
        <is>
          <t>2021-10-31</t>
        </is>
      </c>
      <c r="L26" s="49" t="inlineStr">
        <is>
          <t>BS4499915</t>
        </is>
      </c>
      <c r="M26" s="51" t="n">
        <v>757.66</v>
      </c>
      <c r="N26" s="48" t="inlineStr">
        <is>
          <t>2022-06</t>
        </is>
      </c>
      <c r="O26" s="50" t="n">
        <v>7291.76</v>
      </c>
      <c r="P26" s="9" t="n"/>
    </row>
    <row r="27">
      <c r="A27" s="18" t="n"/>
      <c r="E27" s="9" t="n"/>
      <c r="F27" s="48" t="inlineStr">
        <is>
          <t>2021-12-31</t>
        </is>
      </c>
      <c r="G27" s="49" t="inlineStr">
        <is>
          <t>202100543</t>
        </is>
      </c>
      <c r="H27" s="50" t="n">
        <v>9.16</v>
      </c>
      <c r="I27" s="2" t="inlineStr">
        <is>
          <t>Sociale secretariaten</t>
        </is>
      </c>
      <c r="J27" s="9" t="n"/>
      <c r="K27" s="48" t="inlineStr">
        <is>
          <t>2021-11-30</t>
        </is>
      </c>
      <c r="L27" s="49" t="inlineStr">
        <is>
          <t>BS4541549</t>
        </is>
      </c>
      <c r="M27" s="51" t="n">
        <v>764.3299999999999</v>
      </c>
      <c r="N27" s="48" t="inlineStr">
        <is>
          <t>2022-07</t>
        </is>
      </c>
      <c r="O27" s="50" t="n">
        <v>7326.320000000001</v>
      </c>
      <c r="P27" s="9" t="n"/>
    </row>
    <row r="28">
      <c r="A28" s="18" t="n"/>
      <c r="E28" s="9" t="n"/>
      <c r="F28" s="48" t="inlineStr">
        <is>
          <t>2022-01-31</t>
        </is>
      </c>
      <c r="G28" s="49" t="inlineStr">
        <is>
          <t>202200029</t>
        </is>
      </c>
      <c r="H28" s="50" t="n">
        <v>9.51</v>
      </c>
      <c r="I28" s="2" t="inlineStr">
        <is>
          <t>Sociale secretariaten</t>
        </is>
      </c>
      <c r="J28" s="9" t="n"/>
      <c r="K28" s="48" t="inlineStr">
        <is>
          <t>2021-12-31</t>
        </is>
      </c>
      <c r="L28" s="49" t="inlineStr">
        <is>
          <t>BS4596870</t>
        </is>
      </c>
      <c r="M28" s="51" t="n">
        <v>759.04</v>
      </c>
      <c r="N28" s="48" t="inlineStr">
        <is>
          <t>2022-08</t>
        </is>
      </c>
      <c r="O28" s="50" t="n">
        <v>7257.200000000001</v>
      </c>
      <c r="P28" s="9" t="n"/>
    </row>
    <row r="29">
      <c r="A29" s="18" t="n"/>
      <c r="E29" s="9" t="n"/>
      <c r="F29" s="48" t="inlineStr">
        <is>
          <t>2022-02-11</t>
        </is>
      </c>
      <c r="G29" s="49" t="inlineStr">
        <is>
          <t>202202847</t>
        </is>
      </c>
      <c r="H29" s="50" t="n">
        <v>119.88</v>
      </c>
      <c r="I29" s="2" t="inlineStr">
        <is>
          <t>Uitgaven IT &amp; Multimedia &lt;1000</t>
        </is>
      </c>
      <c r="J29" s="9" t="n"/>
      <c r="K29" s="48" t="inlineStr">
        <is>
          <t>2022-01-31</t>
        </is>
      </c>
      <c r="L29" s="49" t="inlineStr">
        <is>
          <t>BS4666730</t>
        </is>
      </c>
      <c r="M29" s="51" t="n">
        <v>818.23</v>
      </c>
      <c r="N29" s="48" t="inlineStr">
        <is>
          <t>2022-09</t>
        </is>
      </c>
      <c r="O29" s="50" t="n">
        <v>7413.18</v>
      </c>
      <c r="P29" s="51" t="n">
        <v>5311.059999999999</v>
      </c>
    </row>
    <row r="30">
      <c r="A30" s="18" t="n"/>
      <c r="E30" s="9" t="n"/>
      <c r="F30" s="48" t="inlineStr">
        <is>
          <t>2022-02-28</t>
        </is>
      </c>
      <c r="G30" s="49" t="inlineStr">
        <is>
          <t>202200069</t>
        </is>
      </c>
      <c r="H30" s="50" t="n">
        <v>9.51</v>
      </c>
      <c r="I30" s="2" t="inlineStr">
        <is>
          <t>Sociale secretariaten</t>
        </is>
      </c>
      <c r="J30" s="9" t="n"/>
      <c r="K30" s="48" t="inlineStr">
        <is>
          <t>2022-02-11</t>
        </is>
      </c>
      <c r="L30" s="49" t="inlineStr">
        <is>
          <t>BS4751186</t>
        </is>
      </c>
      <c r="M30" s="51" t="n">
        <v>14.39</v>
      </c>
      <c r="N30" s="48" t="inlineStr">
        <is>
          <t>2022-10</t>
        </is>
      </c>
      <c r="O30" s="50" t="n">
        <v>6967.12</v>
      </c>
      <c r="P30" s="9" t="n"/>
    </row>
    <row r="31">
      <c r="A31" s="18" t="n"/>
      <c r="E31" s="9" t="n"/>
      <c r="F31" s="48" t="inlineStr">
        <is>
          <t>2022-03-31</t>
        </is>
      </c>
      <c r="G31" s="49" t="inlineStr">
        <is>
          <t>202200131</t>
        </is>
      </c>
      <c r="H31" s="50" t="n">
        <v>9.51</v>
      </c>
      <c r="I31" s="2" t="inlineStr">
        <is>
          <t>Sociale secretariaten</t>
        </is>
      </c>
      <c r="J31" s="9" t="n"/>
      <c r="K31" s="48" t="inlineStr">
        <is>
          <t>2022-02-28</t>
        </is>
      </c>
      <c r="L31" s="49" t="inlineStr">
        <is>
          <t>BS4728407</t>
        </is>
      </c>
      <c r="M31" s="51" t="n">
        <v>837.01</v>
      </c>
      <c r="N31" s="48" t="inlineStr">
        <is>
          <t>2022-11</t>
        </is>
      </c>
      <c r="O31" s="50" t="n">
        <v>6941.37</v>
      </c>
      <c r="P31" s="9" t="n"/>
    </row>
    <row r="32">
      <c r="A32" s="18" t="n"/>
      <c r="E32" s="9" t="n"/>
      <c r="F32" s="48" t="inlineStr">
        <is>
          <t>2022-04-30</t>
        </is>
      </c>
      <c r="G32" s="49" t="inlineStr">
        <is>
          <t>202200191</t>
        </is>
      </c>
      <c r="H32" s="50" t="n">
        <v>9.84</v>
      </c>
      <c r="I32" s="2" t="inlineStr">
        <is>
          <t>Sociale secretariaten</t>
        </is>
      </c>
      <c r="J32" s="9" t="n"/>
      <c r="K32" s="48" t="inlineStr">
        <is>
          <t>2022-03-31</t>
        </is>
      </c>
      <c r="L32" s="49" t="inlineStr">
        <is>
          <t>BS4803780</t>
        </is>
      </c>
      <c r="M32" s="51" t="n">
        <v>843.9200000000001</v>
      </c>
      <c r="N32" s="48" t="inlineStr">
        <is>
          <t>2022-12</t>
        </is>
      </c>
      <c r="O32" s="50" t="n">
        <v>7080.559999999999</v>
      </c>
      <c r="P32" s="9" t="n"/>
    </row>
    <row r="33">
      <c r="A33" s="18" t="n"/>
      <c r="E33" s="9" t="n"/>
      <c r="F33" s="48" t="inlineStr">
        <is>
          <t>2022-05-31</t>
        </is>
      </c>
      <c r="G33" s="49" t="inlineStr">
        <is>
          <t>202200235</t>
        </is>
      </c>
      <c r="H33" s="50" t="n">
        <v>9.84</v>
      </c>
      <c r="I33" s="2" t="inlineStr">
        <is>
          <t>Sociale secretariaten</t>
        </is>
      </c>
      <c r="J33" s="9" t="n"/>
      <c r="K33" s="48" t="inlineStr">
        <is>
          <t>2022-04-30</t>
        </is>
      </c>
      <c r="L33" s="49" t="inlineStr">
        <is>
          <t>BS4862057</t>
        </is>
      </c>
      <c r="M33" s="51" t="n">
        <v>857.85</v>
      </c>
      <c r="N33" s="48" t="inlineStr">
        <is>
          <t>2023-01</t>
        </is>
      </c>
      <c r="O33" s="50" t="n">
        <v>7766.499999999999</v>
      </c>
      <c r="P33" s="9" t="n"/>
    </row>
    <row r="34">
      <c r="A34" s="18" t="n"/>
      <c r="E34" s="9" t="n"/>
      <c r="F34" s="48" t="inlineStr">
        <is>
          <t>2022-06-07</t>
        </is>
      </c>
      <c r="G34" s="49" t="inlineStr">
        <is>
          <t>202207996</t>
        </is>
      </c>
      <c r="H34" s="50" t="n">
        <v>119.88</v>
      </c>
      <c r="I34" s="2" t="inlineStr">
        <is>
          <t>Uitgaven IT &amp; Multimedia &lt;1000</t>
        </is>
      </c>
      <c r="J34" s="9" t="n"/>
      <c r="K34" s="48" t="inlineStr">
        <is>
          <t>2022-05-31</t>
        </is>
      </c>
      <c r="L34" s="49" t="inlineStr">
        <is>
          <t>BS4933459</t>
        </is>
      </c>
      <c r="M34" s="51" t="n">
        <v>190.6</v>
      </c>
      <c r="N34" s="48" t="inlineStr">
        <is>
          <t>2023-02</t>
        </is>
      </c>
      <c r="O34" s="50" t="n">
        <v>7772.489999999999</v>
      </c>
      <c r="P34" s="9" t="n"/>
    </row>
    <row r="35">
      <c r="A35" s="18" t="n"/>
      <c r="E35" s="9" t="n"/>
      <c r="F35" s="48" t="inlineStr">
        <is>
          <t>2022-06-30</t>
        </is>
      </c>
      <c r="G35" s="49" t="inlineStr">
        <is>
          <t>202200267</t>
        </is>
      </c>
      <c r="H35" s="50" t="n">
        <v>9.84</v>
      </c>
      <c r="I35" s="2" t="inlineStr">
        <is>
          <t>Sociale secretariaten</t>
        </is>
      </c>
      <c r="J35" s="9" t="n"/>
      <c r="K35" s="48" t="inlineStr">
        <is>
          <t>2022-06-07</t>
        </is>
      </c>
      <c r="L35" s="49" t="inlineStr">
        <is>
          <t>BS4954235</t>
        </is>
      </c>
      <c r="M35" s="51" t="n">
        <v>14.39</v>
      </c>
      <c r="N35" s="48" t="inlineStr">
        <is>
          <t>2023-03</t>
        </is>
      </c>
      <c r="O35" s="50" t="n">
        <v>7844.499999999999</v>
      </c>
      <c r="P35" s="9" t="n"/>
    </row>
    <row r="36">
      <c r="A36" s="18" t="n"/>
      <c r="E36" s="9" t="n"/>
      <c r="F36" s="48" t="inlineStr">
        <is>
          <t>2022-07-31</t>
        </is>
      </c>
      <c r="G36" s="49" t="inlineStr">
        <is>
          <t>202200308</t>
        </is>
      </c>
      <c r="H36" s="50" t="n">
        <v>10.03</v>
      </c>
      <c r="I36" s="2" t="inlineStr">
        <is>
          <t>Sociale secretariaten</t>
        </is>
      </c>
      <c r="J36" s="9" t="n"/>
      <c r="K36" s="48" t="inlineStr">
        <is>
          <t>2022-06-30</t>
        </is>
      </c>
      <c r="L36" s="49" t="inlineStr">
        <is>
          <t>BS4996925</t>
        </is>
      </c>
      <c r="M36" s="51" t="n">
        <v>876.1799999999999</v>
      </c>
      <c r="N36" s="18" t="n"/>
      <c r="P36" s="9" t="n"/>
    </row>
    <row r="37">
      <c r="A37" s="18" t="n"/>
      <c r="E37" s="9" t="n"/>
      <c r="F37" s="48" t="inlineStr">
        <is>
          <t>2022-08-31</t>
        </is>
      </c>
      <c r="G37" s="49" t="inlineStr">
        <is>
          <t>202200331</t>
        </is>
      </c>
      <c r="H37" s="50" t="n">
        <v>10.03</v>
      </c>
      <c r="I37" s="2" t="inlineStr">
        <is>
          <t>Sociale secretariaten</t>
        </is>
      </c>
      <c r="J37" s="9" t="n"/>
      <c r="K37" s="48" t="inlineStr">
        <is>
          <t>2022-07-31</t>
        </is>
      </c>
      <c r="L37" s="49" t="inlineStr">
        <is>
          <t>BS5070905</t>
        </is>
      </c>
      <c r="M37" s="51" t="n">
        <v>880.35</v>
      </c>
      <c r="N37" s="18" t="n"/>
      <c r="P37" s="9" t="n"/>
    </row>
    <row r="38">
      <c r="A38" s="18" t="n"/>
      <c r="E38" s="9" t="n"/>
      <c r="F38" s="48" t="inlineStr">
        <is>
          <t>2022-09-19</t>
        </is>
      </c>
      <c r="G38" s="49" t="inlineStr">
        <is>
          <t>202213612</t>
        </is>
      </c>
      <c r="H38" s="50" t="n">
        <v>452.53</v>
      </c>
      <c r="I38" s="2" t="inlineStr">
        <is>
          <t>Inschrijv congressen personeel</t>
        </is>
      </c>
      <c r="J38" s="9" t="n"/>
      <c r="K38" s="48" t="inlineStr">
        <is>
          <t>2022-08-31</t>
        </is>
      </c>
      <c r="L38" s="49" t="inlineStr">
        <is>
          <t>BS5139576</t>
        </is>
      </c>
      <c r="M38" s="51" t="n">
        <v>872.05</v>
      </c>
      <c r="N38" s="18" t="n"/>
      <c r="P38" s="9" t="n"/>
    </row>
    <row r="39">
      <c r="A39" s="18" t="n"/>
      <c r="E39" s="9" t="n"/>
      <c r="F39" s="48" t="inlineStr">
        <is>
          <t>2022-09-19</t>
        </is>
      </c>
      <c r="G39" s="49" t="inlineStr">
        <is>
          <t>202236714</t>
        </is>
      </c>
      <c r="H39" s="50" t="n">
        <v>1069.82</v>
      </c>
      <c r="I39" s="2" t="inlineStr">
        <is>
          <t>Reis en verblijf kstn gefact</t>
        </is>
      </c>
      <c r="J39" s="9" t="n"/>
      <c r="K39" s="48" t="inlineStr">
        <is>
          <t>2022-09-19</t>
        </is>
      </c>
      <c r="L39" s="49" t="inlineStr">
        <is>
          <t>BS5178677</t>
        </is>
      </c>
      <c r="M39" s="51" t="n">
        <v>128.37</v>
      </c>
      <c r="N39" s="18" t="n"/>
      <c r="P39" s="9" t="n"/>
    </row>
    <row r="40">
      <c r="A40" s="18" t="n"/>
      <c r="E40" s="9" t="n"/>
      <c r="F40" s="48" t="inlineStr">
        <is>
          <t>2022-09-30</t>
        </is>
      </c>
      <c r="G40" s="49" t="inlineStr">
        <is>
          <t>202200379</t>
        </is>
      </c>
      <c r="H40" s="50" t="n">
        <v>10.03</v>
      </c>
      <c r="I40" s="2" t="inlineStr">
        <is>
          <t>Sociale secretariaten</t>
        </is>
      </c>
      <c r="J40" s="9" t="n"/>
      <c r="K40" s="48" t="inlineStr">
        <is>
          <t>2022-09-19</t>
        </is>
      </c>
      <c r="L40" s="49" t="inlineStr">
        <is>
          <t>BS5179013</t>
        </is>
      </c>
      <c r="M40" s="51" t="n">
        <v>54.3</v>
      </c>
      <c r="N40" s="18" t="n"/>
      <c r="P40" s="9" t="n"/>
    </row>
    <row r="41">
      <c r="A41" s="18" t="n"/>
      <c r="E41" s="9" t="n"/>
      <c r="F41" s="48" t="inlineStr">
        <is>
          <t>2022-09-30</t>
        </is>
      </c>
      <c r="G41" s="49" t="inlineStr">
        <is>
          <t>202300018</t>
        </is>
      </c>
      <c r="H41" s="50" t="n">
        <v>7.52</v>
      </c>
      <c r="I41" s="2" t="inlineStr">
        <is>
          <t>Sociale secretariaten</t>
        </is>
      </c>
      <c r="J41" s="9" t="n"/>
      <c r="K41" s="48" t="inlineStr">
        <is>
          <t>2022-09-30</t>
        </is>
      </c>
      <c r="L41" s="49" t="inlineStr">
        <is>
          <t>BS5209253</t>
        </is>
      </c>
      <c r="M41" s="51" t="n">
        <v>890.79</v>
      </c>
      <c r="N41" s="18" t="n"/>
      <c r="P41" s="9" t="n"/>
    </row>
    <row r="42">
      <c r="A42" s="18" t="n"/>
      <c r="E42" s="9" t="n"/>
      <c r="F42" s="48" t="inlineStr">
        <is>
          <t>2022-10-28</t>
        </is>
      </c>
      <c r="G42" s="49" t="inlineStr">
        <is>
          <t>202216612</t>
        </is>
      </c>
      <c r="H42" s="50" t="n">
        <v>38.16</v>
      </c>
      <c r="I42" s="2" t="inlineStr">
        <is>
          <t>Dienstverplaatsing binnenland</t>
        </is>
      </c>
      <c r="J42" s="9" t="n"/>
      <c r="K42" s="48" t="inlineStr">
        <is>
          <t>2022-09-30</t>
        </is>
      </c>
      <c r="L42" s="49" t="inlineStr">
        <is>
          <t>BS5498992</t>
        </is>
      </c>
      <c r="M42" s="51" t="n">
        <v>638.23</v>
      </c>
      <c r="N42" s="18" t="n"/>
      <c r="P42" s="9" t="n"/>
    </row>
    <row r="43">
      <c r="A43" s="18" t="n"/>
      <c r="E43" s="9" t="n"/>
      <c r="F43" s="48" t="inlineStr">
        <is>
          <t>2022-10-28</t>
        </is>
      </c>
      <c r="G43" s="49" t="inlineStr">
        <is>
          <t>202217707</t>
        </is>
      </c>
      <c r="H43" s="50" t="n">
        <v>182.95</v>
      </c>
      <c r="I43" s="2" t="inlineStr">
        <is>
          <t>Drukwerk, fotocopies</t>
        </is>
      </c>
      <c r="J43" s="9" t="n"/>
      <c r="K43" s="48" t="inlineStr">
        <is>
          <t>2022-10-28</t>
        </is>
      </c>
      <c r="L43" s="49" t="inlineStr">
        <is>
          <t>BS5287484</t>
        </is>
      </c>
      <c r="M43" s="51" t="n">
        <v>4.58</v>
      </c>
      <c r="N43" s="18" t="n"/>
      <c r="P43" s="9" t="n"/>
    </row>
    <row r="44">
      <c r="A44" s="18" t="n"/>
      <c r="E44" s="9" t="n"/>
      <c r="F44" s="48" t="inlineStr">
        <is>
          <t>2022-10-30</t>
        </is>
      </c>
      <c r="G44" s="49" t="inlineStr">
        <is>
          <t>202217827</t>
        </is>
      </c>
      <c r="H44" s="50" t="n">
        <v>938.1900000000001</v>
      </c>
      <c r="I44" s="2" t="inlineStr">
        <is>
          <t>Zendingen</t>
        </is>
      </c>
      <c r="J44" s="9" t="n"/>
      <c r="K44" s="48" t="inlineStr">
        <is>
          <t>2022-10-28</t>
        </is>
      </c>
      <c r="L44" s="49" t="inlineStr">
        <is>
          <t>BS5325513</t>
        </is>
      </c>
      <c r="M44" s="51" t="n">
        <v>21.95</v>
      </c>
      <c r="N44" s="18" t="n"/>
      <c r="P44" s="9" t="n"/>
    </row>
    <row r="45">
      <c r="A45" s="18" t="n"/>
      <c r="E45" s="9" t="n"/>
      <c r="F45" s="48" t="inlineStr">
        <is>
          <t>2022-10-31</t>
        </is>
      </c>
      <c r="G45" s="49" t="inlineStr">
        <is>
          <t>202200436</t>
        </is>
      </c>
      <c r="H45" s="50" t="n">
        <v>10.29</v>
      </c>
      <c r="I45" s="2" t="inlineStr">
        <is>
          <t>Sociale secretariaten</t>
        </is>
      </c>
      <c r="J45" s="9" t="n"/>
      <c r="K45" s="48" t="inlineStr">
        <is>
          <t>2022-10-30</t>
        </is>
      </c>
      <c r="L45" s="49" t="inlineStr">
        <is>
          <t>BS5328485</t>
        </is>
      </c>
      <c r="M45" s="51" t="n">
        <v>112.58</v>
      </c>
      <c r="N45" s="18" t="n"/>
      <c r="P45" s="9" t="n"/>
    </row>
    <row r="46">
      <c r="A46" s="18" t="n"/>
      <c r="E46" s="9" t="n"/>
      <c r="F46" s="48" t="inlineStr">
        <is>
          <t>2022-10-31</t>
        </is>
      </c>
      <c r="G46" s="49" t="inlineStr">
        <is>
          <t>202218059</t>
        </is>
      </c>
      <c r="H46" s="50" t="n">
        <v>315</v>
      </c>
      <c r="I46" s="2" t="inlineStr">
        <is>
          <t>Zendingen</t>
        </is>
      </c>
      <c r="J46" s="9" t="n"/>
      <c r="K46" s="48" t="inlineStr">
        <is>
          <t>2022-10-31</t>
        </is>
      </c>
      <c r="L46" s="49" t="inlineStr">
        <is>
          <t>BS5334443</t>
        </is>
      </c>
      <c r="M46" s="51" t="n">
        <v>37.8</v>
      </c>
      <c r="N46" s="18" t="n"/>
      <c r="P46" s="9" t="n"/>
    </row>
    <row r="47">
      <c r="A47" s="18" t="n"/>
      <c r="E47" s="9" t="n"/>
      <c r="F47" s="48" t="inlineStr">
        <is>
          <t>2022-11-15</t>
        </is>
      </c>
      <c r="G47" s="49" t="inlineStr">
        <is>
          <t>202217706</t>
        </is>
      </c>
      <c r="H47" s="50" t="n">
        <v>10</v>
      </c>
      <c r="I47" s="2" t="inlineStr">
        <is>
          <t>Kantoorbenodigdh &lt; 1000</t>
        </is>
      </c>
      <c r="J47" s="9" t="n"/>
      <c r="K47" s="48" t="inlineStr">
        <is>
          <t>2022-10-31</t>
        </is>
      </c>
      <c r="L47" s="49" t="inlineStr">
        <is>
          <t>BS5293666</t>
        </is>
      </c>
      <c r="M47" s="51" t="n">
        <v>837.3000000000001</v>
      </c>
      <c r="N47" s="18" t="n"/>
      <c r="P47" s="9" t="n"/>
    </row>
    <row r="48">
      <c r="A48" s="18" t="n"/>
      <c r="E48" s="9" t="n"/>
      <c r="F48" s="48" t="inlineStr">
        <is>
          <t>2022-11-18</t>
        </is>
      </c>
      <c r="G48" s="49" t="inlineStr">
        <is>
          <t>202251690</t>
        </is>
      </c>
      <c r="H48" s="50" t="n">
        <v>29.36</v>
      </c>
      <c r="I48" s="2" t="inlineStr">
        <is>
          <t>Vervoer goederen</t>
        </is>
      </c>
      <c r="J48" s="9" t="n"/>
      <c r="K48" s="48" t="inlineStr">
        <is>
          <t>2022-11-15</t>
        </is>
      </c>
      <c r="L48" s="49" t="inlineStr">
        <is>
          <t>BS5325513</t>
        </is>
      </c>
      <c r="M48" s="51" t="n">
        <v>1.2</v>
      </c>
      <c r="N48" s="18" t="n"/>
      <c r="P48" s="9" t="n"/>
    </row>
    <row r="49">
      <c r="A49" s="18" t="n"/>
      <c r="E49" s="9" t="n"/>
      <c r="F49" s="48" t="inlineStr">
        <is>
          <t>2022-11-28</t>
        </is>
      </c>
      <c r="G49" s="49" t="inlineStr">
        <is>
          <t>202300247</t>
        </is>
      </c>
      <c r="H49" s="50" t="n">
        <v>55.12</v>
      </c>
      <c r="I49" s="2" t="inlineStr">
        <is>
          <t>Produkten en materiaal labo</t>
        </is>
      </c>
      <c r="J49" s="9" t="n"/>
      <c r="K49" s="48" t="inlineStr">
        <is>
          <t>2022-11-18</t>
        </is>
      </c>
      <c r="L49" s="49" t="inlineStr">
        <is>
          <t>BS5401159</t>
        </is>
      </c>
      <c r="M49" s="51" t="n">
        <v>3.53</v>
      </c>
      <c r="N49" s="18" t="n"/>
      <c r="P49" s="9" t="n"/>
    </row>
    <row r="50">
      <c r="A50" s="18" t="n"/>
      <c r="E50" s="9" t="n"/>
      <c r="F50" s="48" t="inlineStr">
        <is>
          <t>2022-11-29</t>
        </is>
      </c>
      <c r="G50" s="49" t="inlineStr">
        <is>
          <t>202247149</t>
        </is>
      </c>
      <c r="H50" s="50" t="n">
        <v>1583.680000000001</v>
      </c>
      <c r="I50" s="2" t="inlineStr">
        <is>
          <t>Vervoer goederen</t>
        </is>
      </c>
      <c r="J50" s="9" t="n"/>
      <c r="K50" s="48" t="inlineStr">
        <is>
          <t>2022-11-23</t>
        </is>
      </c>
      <c r="L50" s="49" t="inlineStr">
        <is>
          <t>BS5328116</t>
        </is>
      </c>
      <c r="M50" s="51" t="n">
        <v>849.3199999999999</v>
      </c>
      <c r="N50" s="18" t="n"/>
      <c r="P50" s="9" t="n"/>
    </row>
    <row r="51">
      <c r="A51" s="18" t="n"/>
      <c r="E51" s="9" t="n"/>
      <c r="F51" s="48" t="inlineStr">
        <is>
          <t>2022-11-30</t>
        </is>
      </c>
      <c r="G51" s="49" t="inlineStr">
        <is>
          <t>202200489</t>
        </is>
      </c>
      <c r="H51" s="50" t="n">
        <v>10.29</v>
      </c>
      <c r="I51" s="2" t="inlineStr">
        <is>
          <t>Sociale secretariaten</t>
        </is>
      </c>
      <c r="J51" s="9" t="n"/>
      <c r="K51" s="48" t="inlineStr">
        <is>
          <t>2022-11-28</t>
        </is>
      </c>
      <c r="L51" s="49" t="inlineStr">
        <is>
          <t>BS5433478</t>
        </is>
      </c>
      <c r="M51" s="51" t="n">
        <v>6.61</v>
      </c>
      <c r="N51" s="18" t="n"/>
      <c r="P51" s="9" t="n"/>
    </row>
    <row r="52">
      <c r="A52" s="18" t="n"/>
      <c r="E52" s="9" t="n"/>
      <c r="F52" s="48" t="inlineStr">
        <is>
          <t>2022-11-30</t>
        </is>
      </c>
      <c r="G52" s="49" t="inlineStr">
        <is>
          <t>202247767</t>
        </is>
      </c>
      <c r="H52" s="50" t="n">
        <v>40.05</v>
      </c>
      <c r="I52" s="2" t="inlineStr">
        <is>
          <t>Vervoer goederen</t>
        </is>
      </c>
      <c r="J52" s="9" t="n"/>
      <c r="K52" s="48" t="inlineStr">
        <is>
          <t>2022-11-29</t>
        </is>
      </c>
      <c r="L52" s="49" t="inlineStr">
        <is>
          <t>BS5364854</t>
        </is>
      </c>
      <c r="M52" s="51" t="n">
        <v>190.04</v>
      </c>
      <c r="N52" s="18" t="n"/>
      <c r="P52" s="9" t="n"/>
    </row>
    <row r="53">
      <c r="A53" s="18" t="n"/>
      <c r="E53" s="9" t="n"/>
      <c r="F53" s="48" t="inlineStr">
        <is>
          <t>2022-12-15</t>
        </is>
      </c>
      <c r="G53" s="49" t="inlineStr">
        <is>
          <t>202300246</t>
        </is>
      </c>
      <c r="H53" s="50" t="n">
        <v>46.7</v>
      </c>
      <c r="I53" s="2" t="inlineStr">
        <is>
          <t>Dienstverplaatsing binnenland</t>
        </is>
      </c>
      <c r="J53" s="9" t="n"/>
      <c r="K53" s="48" t="inlineStr">
        <is>
          <t>2022-11-30</t>
        </is>
      </c>
      <c r="L53" s="49" t="inlineStr">
        <is>
          <t>BS5371912</t>
        </is>
      </c>
      <c r="M53" s="51" t="n">
        <v>4.81</v>
      </c>
      <c r="N53" s="18" t="n"/>
      <c r="P53" s="9" t="n"/>
    </row>
    <row r="54">
      <c r="A54" s="18" t="n"/>
      <c r="E54" s="9" t="n"/>
      <c r="F54" s="48" t="inlineStr">
        <is>
          <t>2022-12-31</t>
        </is>
      </c>
      <c r="G54" s="49" t="inlineStr">
        <is>
          <t>202200536</t>
        </is>
      </c>
      <c r="H54" s="50" t="n">
        <v>10.29</v>
      </c>
      <c r="I54" s="2" t="inlineStr">
        <is>
          <t>Sociale secretariaten</t>
        </is>
      </c>
      <c r="J54" s="9" t="n"/>
      <c r="K54" s="48" t="inlineStr">
        <is>
          <t>2022-11-30</t>
        </is>
      </c>
      <c r="L54" s="49" t="inlineStr">
        <is>
          <t>BS5368452</t>
        </is>
      </c>
      <c r="M54" s="51" t="n">
        <v>834.21</v>
      </c>
      <c r="N54" s="18" t="n"/>
      <c r="P54" s="9" t="n"/>
    </row>
    <row r="55">
      <c r="A55" s="18" t="n"/>
      <c r="E55" s="9" t="n"/>
      <c r="F55" s="48" t="inlineStr">
        <is>
          <t>2023-01-31</t>
        </is>
      </c>
      <c r="G55" s="49" t="inlineStr">
        <is>
          <t>202300021</t>
        </is>
      </c>
      <c r="H55" s="50" t="n">
        <v>10.6</v>
      </c>
      <c r="I55" s="2" t="inlineStr">
        <is>
          <t>Sociale secretariaten</t>
        </is>
      </c>
      <c r="J55" s="9" t="n"/>
      <c r="K55" s="48" t="inlineStr">
        <is>
          <t>2022-12-15</t>
        </is>
      </c>
      <c r="L55" s="49" t="inlineStr">
        <is>
          <t>BS5433478</t>
        </is>
      </c>
      <c r="M55" s="51" t="n">
        <v>5.6</v>
      </c>
      <c r="N55" s="18" t="n"/>
      <c r="P55" s="9" t="n"/>
    </row>
    <row r="56">
      <c r="A56" s="18" t="n"/>
      <c r="E56" s="9" t="n"/>
      <c r="F56" s="48" t="inlineStr">
        <is>
          <t>2023-02-28</t>
        </is>
      </c>
      <c r="G56" s="49" t="inlineStr">
        <is>
          <t>202300073</t>
        </is>
      </c>
      <c r="H56" s="50" t="n">
        <v>10.6</v>
      </c>
      <c r="I56" s="2" t="inlineStr">
        <is>
          <t>Sociale secretariaten</t>
        </is>
      </c>
      <c r="J56" s="9" t="n"/>
      <c r="K56" s="48" t="inlineStr">
        <is>
          <t>2022-12-31</t>
        </is>
      </c>
      <c r="L56" s="49" t="inlineStr">
        <is>
          <t>BS5424820</t>
        </is>
      </c>
      <c r="M56" s="51" t="n">
        <v>850.8900000000001</v>
      </c>
      <c r="N56" s="18" t="n"/>
      <c r="P56" s="9" t="n"/>
    </row>
    <row r="57">
      <c r="A57" s="18" t="n"/>
      <c r="E57" s="9" t="n"/>
      <c r="F57" s="48" t="inlineStr">
        <is>
          <t>2023-03-29</t>
        </is>
      </c>
      <c r="G57" s="49" t="inlineStr">
        <is>
          <t>202305941</t>
        </is>
      </c>
      <c r="H57" s="50" t="n">
        <v>45.87</v>
      </c>
      <c r="I57" s="2" t="inlineStr">
        <is>
          <t>Dienstverplaatsing binnenland</t>
        </is>
      </c>
      <c r="J57" s="9" t="n"/>
      <c r="K57" s="48" t="inlineStr">
        <is>
          <t>2023-01-31</t>
        </is>
      </c>
      <c r="L57" s="49" t="inlineStr">
        <is>
          <t>BS5506516</t>
        </is>
      </c>
      <c r="M57" s="51" t="n">
        <v>933.23</v>
      </c>
      <c r="N57" s="18" t="n"/>
      <c r="P57" s="9" t="n"/>
    </row>
    <row r="58">
      <c r="A58" s="18" t="n"/>
      <c r="E58" s="9" t="n"/>
      <c r="F58" s="48" t="inlineStr">
        <is>
          <t>2023-03-31</t>
        </is>
      </c>
      <c r="G58" s="49" t="inlineStr">
        <is>
          <t>202300480</t>
        </is>
      </c>
      <c r="H58" s="50" t="n">
        <v>10128.71</v>
      </c>
      <c r="I58" s="2" t="inlineStr">
        <is>
          <t>Overdracht saldi</t>
        </is>
      </c>
      <c r="J58" s="9" t="n"/>
      <c r="K58" s="48" t="inlineStr">
        <is>
          <t>2023-02-28</t>
        </is>
      </c>
      <c r="L58" s="49" t="inlineStr">
        <is>
          <t>BS5589329</t>
        </is>
      </c>
      <c r="M58" s="51" t="n">
        <v>933.95</v>
      </c>
      <c r="N58" s="18" t="n"/>
      <c r="P58" s="9" t="n"/>
    </row>
    <row r="59">
      <c r="A59" s="18" t="n"/>
      <c r="E59" s="9" t="n"/>
      <c r="F59" s="48" t="inlineStr">
        <is>
          <t>2023-03-31</t>
        </is>
      </c>
      <c r="G59" s="49" t="inlineStr">
        <is>
          <t>202300117</t>
        </is>
      </c>
      <c r="H59" s="50" t="n">
        <v>10.6</v>
      </c>
      <c r="I59" s="2" t="inlineStr">
        <is>
          <t>Sociale secretariaten</t>
        </is>
      </c>
      <c r="J59" s="9" t="n"/>
      <c r="K59" s="48" t="inlineStr">
        <is>
          <t>2023-03-29</t>
        </is>
      </c>
      <c r="L59" s="49" t="inlineStr">
        <is>
          <t>BS5710646</t>
        </is>
      </c>
      <c r="M59" s="51" t="n">
        <v>5.5</v>
      </c>
      <c r="N59" s="18" t="n"/>
      <c r="P59" s="9" t="n"/>
    </row>
    <row r="60">
      <c r="A60" s="18" t="n"/>
      <c r="E60" s="9" t="n"/>
      <c r="F60" s="18" t="n"/>
      <c r="J60" s="9" t="n"/>
      <c r="K60" s="48" t="inlineStr">
        <is>
          <t>2023-03-31</t>
        </is>
      </c>
      <c r="L60" s="49" t="inlineStr">
        <is>
          <t>202300480</t>
        </is>
      </c>
      <c r="M60" s="51" t="n">
        <v>2736.89</v>
      </c>
      <c r="N60" s="18" t="n"/>
      <c r="P60" s="9" t="n"/>
    </row>
    <row r="61">
      <c r="A61" s="18" t="n"/>
      <c r="E61" s="9" t="n"/>
      <c r="F61" s="18" t="n"/>
      <c r="J61" s="9" t="n"/>
      <c r="K61" s="48" t="inlineStr">
        <is>
          <t>2023-03-31</t>
        </is>
      </c>
      <c r="L61" s="49" t="inlineStr">
        <is>
          <t>202300486</t>
        </is>
      </c>
      <c r="M61" s="51" t="n">
        <v>-1215.45</v>
      </c>
      <c r="N61" s="18" t="n"/>
      <c r="P61" s="9" t="n"/>
    </row>
    <row r="62">
      <c r="A62" s="18" t="n"/>
      <c r="E62" s="9" t="n"/>
      <c r="F62" s="18" t="n"/>
      <c r="J62" s="9" t="n"/>
      <c r="K62" s="48" t="inlineStr">
        <is>
          <t>2023-03-31</t>
        </is>
      </c>
      <c r="L62" s="49" t="inlineStr">
        <is>
          <t>BS5667708</t>
        </is>
      </c>
      <c r="M62" s="51" t="n">
        <v>942.59</v>
      </c>
      <c r="N62" s="18" t="n"/>
      <c r="P62" s="9" t="n"/>
    </row>
    <row r="63">
      <c r="A63" s="24" t="n"/>
      <c r="B63" s="25" t="n"/>
      <c r="C63" s="25" t="n"/>
      <c r="D63" s="25" t="n"/>
      <c r="E63" s="26" t="n"/>
      <c r="F63" s="24" t="n"/>
      <c r="G63" s="25" t="n"/>
      <c r="H63" s="25" t="n"/>
      <c r="I63" s="25" t="n"/>
      <c r="J63" s="26" t="n"/>
      <c r="K63" s="53" t="inlineStr">
        <is>
          <t>2023-03-31</t>
        </is>
      </c>
      <c r="L63" s="54" t="inlineStr">
        <is>
          <t>BS6064929</t>
        </is>
      </c>
      <c r="M63" s="55" t="n">
        <v>1215.45</v>
      </c>
      <c r="N63" s="24" t="n"/>
      <c r="O63" s="25" t="n"/>
      <c r="P63" s="26" t="n"/>
    </row>
    <row r="64">
      <c r="A64" s="35" t="inlineStr">
        <is>
          <t>Totals</t>
        </is>
      </c>
      <c r="B64" s="6" t="n"/>
      <c r="C64" s="6" t="n"/>
      <c r="D64" s="6" t="n"/>
      <c r="E64" s="7" t="n"/>
      <c r="F64" s="35" t="inlineStr">
        <is>
          <t>Totals</t>
        </is>
      </c>
      <c r="G64" s="6" t="n"/>
      <c r="H64" s="6" t="n"/>
      <c r="I64" s="6" t="n"/>
      <c r="J64" s="7" t="n"/>
      <c r="K64" s="35" t="inlineStr">
        <is>
          <t>Totals</t>
        </is>
      </c>
      <c r="L64" s="6" t="n"/>
      <c r="M64" s="7" t="n"/>
      <c r="N64" s="35" t="inlineStr">
        <is>
          <t>Totals</t>
        </is>
      </c>
      <c r="O64" s="6" t="n"/>
      <c r="P64" s="7" t="n"/>
    </row>
    <row r="65">
      <c r="A65" s="18" t="n"/>
      <c r="B65" s="49" t="inlineStr">
        <is>
          <t>PLANNED</t>
        </is>
      </c>
      <c r="C65" s="34" t="n">
        <v>0</v>
      </c>
      <c r="E65" s="9" t="n"/>
      <c r="F65" s="18" t="n"/>
      <c r="G65" s="49" t="inlineStr">
        <is>
          <t>PLANNED</t>
        </is>
      </c>
      <c r="H65" s="34" t="n">
        <v>0</v>
      </c>
      <c r="J65" s="9" t="n"/>
      <c r="K65" s="18" t="n"/>
      <c r="L65" s="49" t="inlineStr">
        <is>
          <t>PLANNED</t>
        </is>
      </c>
      <c r="M65" s="56" t="n">
        <v>0</v>
      </c>
      <c r="N65" s="18" t="n"/>
      <c r="O65" s="49" t="inlineStr">
        <is>
          <t>PLANNED</t>
        </is>
      </c>
      <c r="P65" s="56" t="n">
        <v>0</v>
      </c>
    </row>
    <row r="66">
      <c r="A66" s="18" t="n"/>
      <c r="B66" s="49" t="inlineStr">
        <is>
          <t>FIXED</t>
        </is>
      </c>
      <c r="C66" s="34" t="n">
        <v>0</v>
      </c>
      <c r="E66" s="9" t="n"/>
      <c r="F66" s="18" t="n"/>
      <c r="G66" s="49" t="inlineStr">
        <is>
          <t>FIXED</t>
        </is>
      </c>
      <c r="H66" s="34" t="n">
        <v>0</v>
      </c>
      <c r="J66" s="9" t="n"/>
      <c r="K66" s="18" t="n"/>
      <c r="L66" s="49" t="inlineStr">
        <is>
          <t>FIXED</t>
        </is>
      </c>
      <c r="M66" s="56" t="n">
        <v>0</v>
      </c>
      <c r="N66" s="18" t="n"/>
      <c r="O66" s="49" t="inlineStr">
        <is>
          <t>FIXED</t>
        </is>
      </c>
      <c r="P66" s="56" t="n">
        <v>0</v>
      </c>
    </row>
    <row r="67">
      <c r="A67" s="18" t="n"/>
      <c r="B67" s="49" t="inlineStr">
        <is>
          <t>BOOKED</t>
        </is>
      </c>
      <c r="C67" s="34" t="n">
        <v>7077.69</v>
      </c>
      <c r="E67" s="9" t="n"/>
      <c r="F67" s="18" t="n"/>
      <c r="G67" s="49" t="inlineStr">
        <is>
          <t>BOOKED</t>
        </is>
      </c>
      <c r="H67" s="34" t="n">
        <v>19214.61</v>
      </c>
      <c r="J67" s="9" t="n"/>
      <c r="K67" s="18" t="n"/>
      <c r="L67" s="49" t="inlineStr">
        <is>
          <t>BOOKED</t>
        </is>
      </c>
      <c r="M67" s="56" t="n">
        <v>23598.37</v>
      </c>
      <c r="N67" s="18" t="n"/>
      <c r="O67" s="49" t="inlineStr">
        <is>
          <t>BOOKED</t>
        </is>
      </c>
      <c r="P67" s="56" t="n">
        <v>157683.33</v>
      </c>
    </row>
    <row r="68">
      <c r="A68" s="24" t="n"/>
      <c r="B68" s="54" t="inlineStr">
        <is>
          <t>OVERRULED</t>
        </is>
      </c>
      <c r="C68" s="57" t="n">
        <v>0</v>
      </c>
      <c r="D68" s="25" t="n"/>
      <c r="E68" s="26" t="n"/>
      <c r="F68" s="24" t="n"/>
      <c r="G68" s="54" t="inlineStr">
        <is>
          <t>OVERRULED</t>
        </is>
      </c>
      <c r="H68" s="57" t="n">
        <v>0</v>
      </c>
      <c r="I68" s="25" t="n"/>
      <c r="J68" s="26" t="n"/>
      <c r="K68" s="24" t="n"/>
      <c r="L68" s="54" t="inlineStr">
        <is>
          <t>OVERRULED</t>
        </is>
      </c>
      <c r="M68" s="58" t="n">
        <v>0</v>
      </c>
      <c r="N68" s="24" t="n"/>
      <c r="O68" s="54"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None</t>
        </is>
      </c>
      <c r="C4" s="9" t="n"/>
      <c r="D4" s="38" t="inlineStr">
        <is>
          <t>WEDDEN</t>
        </is>
      </c>
      <c r="E4" s="39" t="n">
        <v>75577.19</v>
      </c>
      <c r="F4" s="38" t="n">
        <v>0</v>
      </c>
      <c r="G4" s="40" t="n">
        <v>0</v>
      </c>
      <c r="H4" s="40" t="n">
        <v>70936.06</v>
      </c>
      <c r="I4" s="39" t="n">
        <v>4641.130000000005</v>
      </c>
      <c r="J4" s="38" t="n">
        <v>0</v>
      </c>
      <c r="K4" s="40" t="n">
        <v>0</v>
      </c>
      <c r="L4" s="40" t="n">
        <v>70936.06000000001</v>
      </c>
      <c r="M4" s="40" t="n">
        <v>0</v>
      </c>
      <c r="N4" s="39" t="n">
        <v>4641.12999999999</v>
      </c>
      <c r="P4" s="30" t="inlineStr">
        <is>
          <t>PLANNED</t>
        </is>
      </c>
    </row>
    <row r="5">
      <c r="A5" s="10" t="inlineStr">
        <is>
          <t>Budgetcode:</t>
        </is>
      </c>
      <c r="B5" t="inlineStr">
        <is>
          <t>42/FA100400/8928</t>
        </is>
      </c>
      <c r="C5" s="9" t="n"/>
      <c r="D5" s="38" t="inlineStr">
        <is>
          <t>WERKING</t>
        </is>
      </c>
      <c r="E5" s="39" t="n">
        <v>2114.05</v>
      </c>
      <c r="F5" s="38" t="n">
        <v>0</v>
      </c>
      <c r="G5" s="40" t="n">
        <v>0</v>
      </c>
      <c r="H5" s="40" t="n">
        <v>1824.43</v>
      </c>
      <c r="I5" s="39" t="n">
        <v>289.6200000000001</v>
      </c>
      <c r="J5" s="38" t="n">
        <v>0</v>
      </c>
      <c r="K5" s="40" t="n">
        <v>0</v>
      </c>
      <c r="L5" s="40" t="n">
        <v>1824.429999999999</v>
      </c>
      <c r="M5" s="40" t="n">
        <v>0</v>
      </c>
      <c r="N5" s="39" t="n">
        <v>289.6200000000008</v>
      </c>
      <c r="P5" s="31" t="inlineStr">
        <is>
          <t>FIXED</t>
        </is>
      </c>
    </row>
    <row r="6">
      <c r="A6" s="10" t="inlineStr">
        <is>
          <t>Source:</t>
        </is>
      </c>
      <c r="B6" t="inlineStr">
        <is>
          <t>OZ/EU-Instellingen</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01-01-2023</t>
        </is>
      </c>
      <c r="C7" s="9" t="n"/>
      <c r="D7" s="38" t="inlineStr">
        <is>
          <t>OVERHEAD</t>
        </is>
      </c>
      <c r="E7" s="39" t="n">
        <v>13207.51</v>
      </c>
      <c r="F7" s="38" t="n">
        <v>0</v>
      </c>
      <c r="G7" s="40" t="n">
        <v>0</v>
      </c>
      <c r="H7" s="40" t="n">
        <v>12631.46</v>
      </c>
      <c r="I7" s="39" t="n">
        <v>576.0500000000011</v>
      </c>
      <c r="J7" s="38" t="n">
        <v>0</v>
      </c>
      <c r="K7" s="40" t="n">
        <v>0</v>
      </c>
      <c r="L7" s="40" t="n">
        <v>12631.46</v>
      </c>
      <c r="M7" s="40" t="n">
        <v>0</v>
      </c>
      <c r="N7" s="39" t="n">
        <v>576.0500000000011</v>
      </c>
      <c r="P7" s="33" t="inlineStr">
        <is>
          <t>OVERRULED</t>
        </is>
      </c>
    </row>
    <row r="8">
      <c r="A8" s="41" t="inlineStr">
        <is>
          <t>End date:</t>
        </is>
      </c>
      <c r="B8" s="25" t="inlineStr">
        <is>
          <t>30-09-2026</t>
        </is>
      </c>
      <c r="C8" s="26" t="n"/>
      <c r="D8" s="42" t="inlineStr">
        <is>
          <t>RESERVATIES</t>
        </is>
      </c>
      <c r="E8" s="43" t="n">
        <v>6215.3</v>
      </c>
      <c r="F8" s="42" t="n">
        <v>0</v>
      </c>
      <c r="G8" s="44" t="n">
        <v>0</v>
      </c>
      <c r="H8" s="44" t="n">
        <v>0</v>
      </c>
      <c r="I8" s="43" t="n">
        <v>6215.3</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8" t="inlineStr">
        <is>
          <t>2022-11-30</t>
        </is>
      </c>
      <c r="G12" s="49" t="inlineStr">
        <is>
          <t>202200489</t>
        </is>
      </c>
      <c r="H12" s="50" t="n">
        <v>10.29</v>
      </c>
      <c r="I12" s="2" t="inlineStr">
        <is>
          <t>Sociale secretariaten</t>
        </is>
      </c>
      <c r="J12" s="9" t="n"/>
      <c r="K12" s="48" t="inlineStr">
        <is>
          <t>2023-03-31</t>
        </is>
      </c>
      <c r="L12" s="49" t="inlineStr">
        <is>
          <t>202300410</t>
        </is>
      </c>
      <c r="M12" s="51" t="n">
        <v>8622.66</v>
      </c>
      <c r="N12" s="48" t="inlineStr">
        <is>
          <t>2022-11</t>
        </is>
      </c>
      <c r="O12" s="50" t="n">
        <v>6590.110000000001</v>
      </c>
      <c r="P12" s="9" t="n"/>
    </row>
    <row r="13">
      <c r="A13" s="18" t="n"/>
      <c r="E13" s="9" t="n"/>
      <c r="F13" s="48" t="inlineStr">
        <is>
          <t>2022-12-31</t>
        </is>
      </c>
      <c r="G13" s="49" t="inlineStr">
        <is>
          <t>202200536</t>
        </is>
      </c>
      <c r="H13" s="50" t="n">
        <v>10.29</v>
      </c>
      <c r="I13" s="2" t="inlineStr">
        <is>
          <t>Sociale secretariaten</t>
        </is>
      </c>
      <c r="J13" s="9" t="n"/>
      <c r="K13" s="48" t="inlineStr">
        <is>
          <t>2024-03-31</t>
        </is>
      </c>
      <c r="L13" s="49" t="inlineStr">
        <is>
          <t>202400570</t>
        </is>
      </c>
      <c r="M13" s="51" t="n">
        <v>4008.8</v>
      </c>
      <c r="N13" s="48" t="inlineStr">
        <is>
          <t>2022-12</t>
        </is>
      </c>
      <c r="O13" s="50" t="n">
        <v>6802.000000000001</v>
      </c>
      <c r="P13" s="9" t="n"/>
    </row>
    <row r="14">
      <c r="A14" s="18" t="n"/>
      <c r="E14" s="9" t="n"/>
      <c r="F14" s="48" t="inlineStr">
        <is>
          <t>2023-01-31</t>
        </is>
      </c>
      <c r="G14" s="49" t="inlineStr">
        <is>
          <t>202300021</t>
        </is>
      </c>
      <c r="H14" s="50" t="n">
        <v>10.6</v>
      </c>
      <c r="I14" s="2" t="inlineStr">
        <is>
          <t>Sociale secretariaten</t>
        </is>
      </c>
      <c r="J14" s="9" t="n"/>
      <c r="K14" s="18" t="n"/>
      <c r="M14" s="9" t="n"/>
      <c r="N14" s="48" t="inlineStr">
        <is>
          <t>2023-01</t>
        </is>
      </c>
      <c r="O14" s="50" t="n">
        <v>7138.769999999998</v>
      </c>
      <c r="P14" s="9" t="n"/>
    </row>
    <row r="15">
      <c r="A15" s="18" t="n"/>
      <c r="E15" s="9" t="n"/>
      <c r="F15" s="48" t="inlineStr">
        <is>
          <t>2023-01-31</t>
        </is>
      </c>
      <c r="G15" s="49" t="inlineStr">
        <is>
          <t>202300135</t>
        </is>
      </c>
      <c r="H15" s="50" t="n">
        <v>-2.39</v>
      </c>
      <c r="I15" s="2" t="inlineStr">
        <is>
          <t>Sociale secretariaten</t>
        </is>
      </c>
      <c r="J15" s="9" t="n"/>
      <c r="K15" s="18" t="n"/>
      <c r="M15" s="9" t="n"/>
      <c r="N15" s="48" t="inlineStr">
        <is>
          <t>2023-02</t>
        </is>
      </c>
      <c r="O15" s="50" t="n">
        <v>9283.910000000002</v>
      </c>
      <c r="P15" s="9" t="n"/>
    </row>
    <row r="16">
      <c r="A16" s="18" t="n"/>
      <c r="E16" s="9" t="n"/>
      <c r="F16" s="48" t="inlineStr">
        <is>
          <t>2023-02-28</t>
        </is>
      </c>
      <c r="G16" s="49" t="inlineStr">
        <is>
          <t>202300073</t>
        </is>
      </c>
      <c r="H16" s="50" t="n">
        <v>10.6</v>
      </c>
      <c r="I16" s="2" t="inlineStr">
        <is>
          <t>Sociale secretariaten</t>
        </is>
      </c>
      <c r="J16" s="9" t="n"/>
      <c r="K16" s="18" t="n"/>
      <c r="M16" s="9" t="n"/>
      <c r="N16" s="48" t="inlineStr">
        <is>
          <t>2023-03</t>
        </is>
      </c>
      <c r="O16" s="50" t="n">
        <v>9286.920000000002</v>
      </c>
      <c r="P16" s="9" t="n"/>
    </row>
    <row r="17">
      <c r="A17" s="18" t="n"/>
      <c r="E17" s="9" t="n"/>
      <c r="F17" s="48" t="inlineStr">
        <is>
          <t>2023-03-31</t>
        </is>
      </c>
      <c r="G17" s="49" t="inlineStr">
        <is>
          <t>202300117</t>
        </is>
      </c>
      <c r="H17" s="50" t="n">
        <v>10.6</v>
      </c>
      <c r="I17" s="2" t="inlineStr">
        <is>
          <t>Sociale secretariaten</t>
        </is>
      </c>
      <c r="J17" s="9" t="n"/>
      <c r="K17" s="18" t="n"/>
      <c r="M17" s="9" t="n"/>
      <c r="N17" s="48" t="inlineStr">
        <is>
          <t>2023-04</t>
        </is>
      </c>
      <c r="O17" s="50" t="n">
        <v>9672.490000000002</v>
      </c>
      <c r="P17" s="9" t="n"/>
    </row>
    <row r="18">
      <c r="A18" s="18" t="n"/>
      <c r="E18" s="9" t="n"/>
      <c r="F18" s="48" t="inlineStr">
        <is>
          <t>2023-03-31</t>
        </is>
      </c>
      <c r="G18" s="49" t="inlineStr">
        <is>
          <t>202300410</t>
        </is>
      </c>
      <c r="H18" s="50" t="n">
        <v>1175.82</v>
      </c>
      <c r="I18" s="2" t="inlineStr">
        <is>
          <t>Verrek BIK afd 46</t>
        </is>
      </c>
      <c r="J18" s="9" t="n"/>
      <c r="K18" s="18" t="n"/>
      <c r="M18" s="9" t="n"/>
      <c r="N18" s="48" t="inlineStr">
        <is>
          <t>2023-05</t>
        </is>
      </c>
      <c r="O18" s="50" t="n">
        <v>2204.679999999999</v>
      </c>
      <c r="P18" s="9" t="n"/>
    </row>
    <row r="19">
      <c r="A19" s="18" t="n"/>
      <c r="E19" s="9" t="n"/>
      <c r="F19" s="48" t="inlineStr">
        <is>
          <t>2023-04-30</t>
        </is>
      </c>
      <c r="G19" s="49" t="inlineStr">
        <is>
          <t>202300168</t>
        </is>
      </c>
      <c r="H19" s="50" t="n">
        <v>10.6</v>
      </c>
      <c r="I19" s="2" t="inlineStr">
        <is>
          <t>Sociale secretariaten</t>
        </is>
      </c>
      <c r="J19" s="9" t="n"/>
      <c r="K19" s="18" t="n"/>
      <c r="M19" s="9" t="n"/>
      <c r="N19" s="48" t="inlineStr">
        <is>
          <t>2023-06</t>
        </is>
      </c>
      <c r="O19" s="50" t="n">
        <v>9693.6</v>
      </c>
      <c r="P19" s="9" t="n"/>
    </row>
    <row r="20">
      <c r="A20" s="18" t="n"/>
      <c r="E20" s="9" t="n"/>
      <c r="F20" s="48" t="inlineStr">
        <is>
          <t>2023-05-31</t>
        </is>
      </c>
      <c r="G20" s="49" t="inlineStr">
        <is>
          <t>202300219</t>
        </is>
      </c>
      <c r="H20" s="50" t="n">
        <v>10.6</v>
      </c>
      <c r="I20" s="2" t="inlineStr">
        <is>
          <t>Sociale secretariaten</t>
        </is>
      </c>
      <c r="J20" s="9" t="n"/>
      <c r="K20" s="18" t="n"/>
      <c r="M20" s="9" t="n"/>
      <c r="N20" s="48" t="inlineStr">
        <is>
          <t>2023-07</t>
        </is>
      </c>
      <c r="O20" s="50" t="n">
        <v>20</v>
      </c>
      <c r="P20" s="9" t="n"/>
    </row>
    <row r="21">
      <c r="A21" s="18" t="n"/>
      <c r="E21" s="9" t="n"/>
      <c r="F21" s="48" t="inlineStr">
        <is>
          <t>2023-06-30</t>
        </is>
      </c>
      <c r="G21" s="49" t="inlineStr">
        <is>
          <t>202300271</t>
        </is>
      </c>
      <c r="H21" s="50" t="n">
        <v>10.6</v>
      </c>
      <c r="I21" s="2" t="inlineStr">
        <is>
          <t>Sociale secretariaten</t>
        </is>
      </c>
      <c r="J21" s="9" t="n"/>
      <c r="K21" s="18" t="n"/>
      <c r="M21" s="9" t="n"/>
      <c r="N21" s="48" t="inlineStr">
        <is>
          <t>2024-09</t>
        </is>
      </c>
      <c r="P21" s="51" t="n">
        <v>10223.58</v>
      </c>
    </row>
    <row r="22">
      <c r="A22" s="18" t="n"/>
      <c r="E22" s="9" t="n"/>
      <c r="F22" s="48" t="inlineStr">
        <is>
          <t>2023-11-30</t>
        </is>
      </c>
      <c r="G22" s="49" t="inlineStr">
        <is>
          <t>202300548</t>
        </is>
      </c>
      <c r="H22" s="50" t="n">
        <v>8.789999999999999</v>
      </c>
      <c r="I22" s="2" t="inlineStr">
        <is>
          <t>Sociale secretariaten</t>
        </is>
      </c>
      <c r="J22" s="9" t="n"/>
      <c r="K22" s="18" t="n"/>
      <c r="M22" s="9" t="n"/>
      <c r="N22" s="48" t="inlineStr">
        <is>
          <t>2024-10</t>
        </is>
      </c>
      <c r="P22" s="51" t="n">
        <v>20</v>
      </c>
    </row>
    <row r="23">
      <c r="A23" s="18" t="n"/>
      <c r="E23" s="9" t="n"/>
      <c r="F23" s="48" t="inlineStr">
        <is>
          <t>2024-03-31</t>
        </is>
      </c>
      <c r="G23" s="49" t="inlineStr">
        <is>
          <t>202400570</t>
        </is>
      </c>
      <c r="H23" s="50" t="n">
        <v>546.66</v>
      </c>
      <c r="I23" s="2" t="inlineStr">
        <is>
          <t>Verrek BIK afd 46</t>
        </is>
      </c>
      <c r="J23" s="9" t="n"/>
      <c r="K23" s="18" t="n"/>
      <c r="M23" s="9" t="n"/>
      <c r="N23" s="18" t="n"/>
      <c r="P23" s="9" t="n"/>
    </row>
    <row r="24">
      <c r="A24" s="24" t="n"/>
      <c r="B24" s="25" t="n"/>
      <c r="C24" s="25" t="n"/>
      <c r="D24" s="25" t="n"/>
      <c r="E24" s="26" t="n"/>
      <c r="F24" s="53" t="inlineStr">
        <is>
          <t>2024-09-30</t>
        </is>
      </c>
      <c r="G24" s="54" t="inlineStr">
        <is>
          <t>202400433</t>
        </is>
      </c>
      <c r="H24" s="60" t="n">
        <v>11.37</v>
      </c>
      <c r="I24" s="61" t="inlineStr">
        <is>
          <t>Sociale secretariaten</t>
        </is>
      </c>
      <c r="J24" s="26" t="n"/>
      <c r="K24" s="24" t="n"/>
      <c r="L24" s="25" t="n"/>
      <c r="M24" s="26" t="n"/>
      <c r="N24" s="24" t="n"/>
      <c r="O24" s="25" t="n"/>
      <c r="P24" s="26" t="n"/>
    </row>
    <row r="25">
      <c r="A25" s="35" t="inlineStr">
        <is>
          <t>Totals</t>
        </is>
      </c>
      <c r="B25" s="6" t="n"/>
      <c r="C25" s="6" t="n"/>
      <c r="D25" s="6" t="n"/>
      <c r="E25" s="7" t="n"/>
      <c r="F25" s="35" t="inlineStr">
        <is>
          <t>Totals</t>
        </is>
      </c>
      <c r="G25" s="6" t="n"/>
      <c r="H25" s="6" t="n"/>
      <c r="I25" s="6" t="n"/>
      <c r="J25" s="7" t="n"/>
      <c r="K25" s="35" t="inlineStr">
        <is>
          <t>Totals</t>
        </is>
      </c>
      <c r="L25" s="6" t="n"/>
      <c r="M25" s="7" t="n"/>
      <c r="N25" s="35" t="inlineStr">
        <is>
          <t>Totals</t>
        </is>
      </c>
      <c r="O25" s="6" t="n"/>
      <c r="P25" s="7" t="n"/>
    </row>
    <row r="26">
      <c r="A26" s="18" t="n"/>
      <c r="B26" s="49" t="inlineStr">
        <is>
          <t>PLANNED</t>
        </is>
      </c>
      <c r="C26" s="34" t="n">
        <v>0</v>
      </c>
      <c r="E26" s="9" t="n"/>
      <c r="F26" s="18" t="n"/>
      <c r="G26" s="49" t="inlineStr">
        <is>
          <t>PLANNED</t>
        </is>
      </c>
      <c r="H26" s="34" t="n">
        <v>0</v>
      </c>
      <c r="J26" s="9" t="n"/>
      <c r="K26" s="18" t="n"/>
      <c r="L26" s="49" t="inlineStr">
        <is>
          <t>PLANNED</t>
        </is>
      </c>
      <c r="M26" s="56" t="n">
        <v>0</v>
      </c>
      <c r="N26" s="18" t="n"/>
      <c r="O26" s="49" t="inlineStr">
        <is>
          <t>PLANNED</t>
        </is>
      </c>
      <c r="P26" s="56" t="n">
        <v>0</v>
      </c>
    </row>
    <row r="27">
      <c r="A27" s="18" t="n"/>
      <c r="B27" s="49" t="inlineStr">
        <is>
          <t>FIXED</t>
        </is>
      </c>
      <c r="C27" s="34" t="n">
        <v>0</v>
      </c>
      <c r="E27" s="9" t="n"/>
      <c r="F27" s="18" t="n"/>
      <c r="G27" s="49" t="inlineStr">
        <is>
          <t>FIXED</t>
        </is>
      </c>
      <c r="H27" s="34" t="n">
        <v>0</v>
      </c>
      <c r="J27" s="9" t="n"/>
      <c r="K27" s="18" t="n"/>
      <c r="L27" s="49" t="inlineStr">
        <is>
          <t>FIXED</t>
        </is>
      </c>
      <c r="M27" s="56" t="n">
        <v>0</v>
      </c>
      <c r="N27" s="18" t="n"/>
      <c r="O27" s="49" t="inlineStr">
        <is>
          <t>FIXED</t>
        </is>
      </c>
      <c r="P27" s="56" t="n">
        <v>0</v>
      </c>
    </row>
    <row r="28">
      <c r="A28" s="18" t="n"/>
      <c r="B28" s="49" t="inlineStr">
        <is>
          <t>BOOKED</t>
        </is>
      </c>
      <c r="C28" s="34" t="n">
        <v>0</v>
      </c>
      <c r="E28" s="9" t="n"/>
      <c r="F28" s="18" t="n"/>
      <c r="G28" s="49" t="inlineStr">
        <is>
          <t>BOOKED</t>
        </is>
      </c>
      <c r="H28" s="34" t="n">
        <v>1824.429999999999</v>
      </c>
      <c r="J28" s="9" t="n"/>
      <c r="K28" s="18" t="n"/>
      <c r="L28" s="49" t="inlineStr">
        <is>
          <t>BOOKED</t>
        </is>
      </c>
      <c r="M28" s="56" t="n">
        <v>12631.46</v>
      </c>
      <c r="N28" s="18" t="n"/>
      <c r="O28" s="49" t="inlineStr">
        <is>
          <t>BOOKED</t>
        </is>
      </c>
      <c r="P28" s="56" t="n">
        <v>70936.06000000001</v>
      </c>
    </row>
    <row r="29">
      <c r="A29" s="24" t="n"/>
      <c r="B29" s="54" t="inlineStr">
        <is>
          <t>OVERRULED</t>
        </is>
      </c>
      <c r="C29" s="57" t="n">
        <v>0</v>
      </c>
      <c r="D29" s="25" t="n"/>
      <c r="E29" s="26" t="n"/>
      <c r="F29" s="24" t="n"/>
      <c r="G29" s="54" t="inlineStr">
        <is>
          <t>OVERRULED</t>
        </is>
      </c>
      <c r="H29" s="57" t="n">
        <v>0</v>
      </c>
      <c r="I29" s="25" t="n"/>
      <c r="J29" s="26" t="n"/>
      <c r="K29" s="24" t="n"/>
      <c r="L29" s="54" t="inlineStr">
        <is>
          <t>OVERRULED</t>
        </is>
      </c>
      <c r="M29" s="58" t="n">
        <v>0</v>
      </c>
      <c r="N29" s="24" t="n"/>
      <c r="O29" s="54"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 Huebel Nico</t>
        </is>
      </c>
      <c r="C4" s="9" t="n"/>
      <c r="D4" s="38" t="inlineStr">
        <is>
          <t>WEDDEN</t>
        </is>
      </c>
      <c r="E4" s="39" t="n">
        <v>295188</v>
      </c>
      <c r="F4" s="38" t="n">
        <v>0</v>
      </c>
      <c r="G4" s="40" t="n">
        <v>143112.83</v>
      </c>
      <c r="H4" s="40" t="n">
        <v>79911.11</v>
      </c>
      <c r="I4" s="39" t="n">
        <v>72164.06000000001</v>
      </c>
      <c r="J4" s="38" t="n">
        <v>120000</v>
      </c>
      <c r="K4" s="40" t="n">
        <v>69971.69</v>
      </c>
      <c r="L4" s="40" t="n">
        <v>79911.10999999999</v>
      </c>
      <c r="M4" s="40" t="n">
        <v>0</v>
      </c>
      <c r="N4" s="39" t="n">
        <v>25305.20000000001</v>
      </c>
      <c r="P4" s="30" t="inlineStr">
        <is>
          <t>PLANNED</t>
        </is>
      </c>
    </row>
    <row r="5">
      <c r="A5" s="10" t="inlineStr">
        <is>
          <t>Budgetcode:</t>
        </is>
      </c>
      <c r="B5" t="inlineStr">
        <is>
          <t>42/FA100400/10123</t>
        </is>
      </c>
      <c r="C5" s="9" t="n"/>
      <c r="D5" s="38" t="inlineStr">
        <is>
          <t>WERKING</t>
        </is>
      </c>
      <c r="E5" s="39" t="n">
        <v>55000</v>
      </c>
      <c r="F5" s="38" t="n">
        <v>0</v>
      </c>
      <c r="G5" s="40" t="n">
        <v>0</v>
      </c>
      <c r="H5" s="40" t="n">
        <v>12496.41</v>
      </c>
      <c r="I5" s="39" t="n">
        <v>42503.59</v>
      </c>
      <c r="J5" s="38" t="n">
        <v>0</v>
      </c>
      <c r="K5" s="40" t="n">
        <v>0</v>
      </c>
      <c r="L5" s="40" t="n">
        <v>12496.41</v>
      </c>
      <c r="M5" s="40" t="n">
        <v>0</v>
      </c>
      <c r="N5" s="39" t="n">
        <v>42503.59</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01-01-2024</t>
        </is>
      </c>
      <c r="C7" s="9" t="n"/>
      <c r="D7" s="38" t="inlineStr">
        <is>
          <t>OVERHEAD</t>
        </is>
      </c>
      <c r="E7" s="39" t="n">
        <v>44216.57</v>
      </c>
      <c r="F7" s="38" t="n">
        <v>0</v>
      </c>
      <c r="G7" s="40" t="n">
        <v>0</v>
      </c>
      <c r="H7" s="40" t="n">
        <v>11088.86</v>
      </c>
      <c r="I7" s="39" t="n">
        <v>33127.71</v>
      </c>
      <c r="J7" s="38" t="n">
        <v>0</v>
      </c>
      <c r="K7" s="40" t="n">
        <v>0</v>
      </c>
      <c r="L7" s="40" t="n">
        <v>11088.86</v>
      </c>
      <c r="M7" s="40" t="n">
        <v>0</v>
      </c>
      <c r="N7" s="39" t="n">
        <v>33127.71</v>
      </c>
      <c r="P7" s="33" t="inlineStr">
        <is>
          <t>OVERRULED</t>
        </is>
      </c>
    </row>
    <row r="8">
      <c r="A8" s="41" t="inlineStr">
        <is>
          <t>End date:</t>
        </is>
      </c>
      <c r="B8" s="25" t="inlineStr">
        <is>
          <t>17-06-2029</t>
        </is>
      </c>
      <c r="C8" s="26" t="n"/>
      <c r="D8" s="42" t="inlineStr">
        <is>
          <t>RESERVATIES</t>
        </is>
      </c>
      <c r="E8" s="43" t="n">
        <v>18283.43</v>
      </c>
      <c r="F8" s="42" t="n">
        <v>0</v>
      </c>
      <c r="G8" s="44" t="n">
        <v>0</v>
      </c>
      <c r="H8" s="44" t="n">
        <v>0</v>
      </c>
      <c r="I8" s="43" t="n">
        <v>18283.43</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8" t="inlineStr">
        <is>
          <t>2024-10-28</t>
        </is>
      </c>
      <c r="G12" s="49" t="inlineStr">
        <is>
          <t>202447838</t>
        </is>
      </c>
      <c r="H12" s="50" t="n">
        <v>2829.28</v>
      </c>
      <c r="I12" s="2" t="inlineStr">
        <is>
          <t>Individuele Laptop (VAA)</t>
        </is>
      </c>
      <c r="J12" s="9" t="n"/>
      <c r="K12" s="48" t="inlineStr">
        <is>
          <t>2024-10-28</t>
        </is>
      </c>
      <c r="L12" s="49" t="inlineStr">
        <is>
          <t>BS7054816</t>
        </is>
      </c>
      <c r="M12" s="51" t="n">
        <v>788.92</v>
      </c>
      <c r="N12" s="48" t="inlineStr">
        <is>
          <t>2024-11</t>
        </is>
      </c>
      <c r="O12" s="50" t="n">
        <v>7598.119999999998</v>
      </c>
      <c r="P12" s="51" t="n">
        <v>7549.119999999998</v>
      </c>
    </row>
    <row r="13">
      <c r="A13" s="18" t="n"/>
      <c r="E13" s="9" t="n"/>
      <c r="F13" s="48" t="inlineStr">
        <is>
          <t>2024-10-28</t>
        </is>
      </c>
      <c r="G13" s="49" t="inlineStr">
        <is>
          <t>202447843</t>
        </is>
      </c>
      <c r="H13" s="50" t="n">
        <v>3745.07</v>
      </c>
      <c r="I13" s="2" t="inlineStr">
        <is>
          <t>Individuele Laptop (VAA)</t>
        </is>
      </c>
      <c r="J13" s="9" t="n"/>
      <c r="K13" s="48" t="inlineStr">
        <is>
          <t>2024-10-31</t>
        </is>
      </c>
      <c r="L13" s="49" t="inlineStr">
        <is>
          <t>BS7391765</t>
        </is>
      </c>
      <c r="M13" s="51" t="n">
        <v>15.42</v>
      </c>
      <c r="N13" s="48" t="inlineStr">
        <is>
          <t>2024-12</t>
        </is>
      </c>
      <c r="O13" s="50" t="n">
        <v>7578.109999999998</v>
      </c>
      <c r="P13" s="51" t="n">
        <v>7605.109999999998</v>
      </c>
    </row>
    <row r="14">
      <c r="A14" s="18" t="n"/>
      <c r="E14" s="9" t="n"/>
      <c r="F14" s="48" t="inlineStr">
        <is>
          <t>2024-10-31</t>
        </is>
      </c>
      <c r="G14" s="49" t="inlineStr">
        <is>
          <t>202510812</t>
        </is>
      </c>
      <c r="H14" s="50" t="n">
        <v>128.53</v>
      </c>
      <c r="I14" s="2" t="inlineStr">
        <is>
          <t>Multimedia &lt; 1000</t>
        </is>
      </c>
      <c r="J14" s="9" t="n"/>
      <c r="K14" s="48" t="inlineStr">
        <is>
          <t>2024-11-07</t>
        </is>
      </c>
      <c r="L14" s="49" t="inlineStr">
        <is>
          <t>BS7084675</t>
        </is>
      </c>
      <c r="M14" s="51" t="n">
        <v>305.88</v>
      </c>
      <c r="N14" s="48" t="inlineStr">
        <is>
          <t>2025-01</t>
        </is>
      </c>
      <c r="O14" s="50" t="n">
        <v>8131.239999999998</v>
      </c>
      <c r="P14" s="51" t="n">
        <v>8138.739999999998</v>
      </c>
    </row>
    <row r="15">
      <c r="A15" s="18" t="n"/>
      <c r="E15" s="9" t="n"/>
      <c r="F15" s="48" t="inlineStr">
        <is>
          <t>2024-11-07</t>
        </is>
      </c>
      <c r="G15" s="49" t="inlineStr">
        <is>
          <t>202449861</t>
        </is>
      </c>
      <c r="H15" s="50" t="n">
        <v>2549</v>
      </c>
      <c r="I15" s="2" t="inlineStr">
        <is>
          <t>Wetenschap app &gt; 1000 &lt; 2500</t>
        </is>
      </c>
      <c r="J15" s="9" t="n"/>
      <c r="K15" s="48" t="inlineStr">
        <is>
          <t>2024-11-15</t>
        </is>
      </c>
      <c r="L15" s="49" t="inlineStr">
        <is>
          <t>BS7105609</t>
        </is>
      </c>
      <c r="M15" s="51" t="n">
        <v>260.4</v>
      </c>
      <c r="N15" s="48" t="inlineStr">
        <is>
          <t>2025-02</t>
        </is>
      </c>
      <c r="O15" s="50" t="n">
        <v>8525.860000000001</v>
      </c>
      <c r="P15" s="51" t="n">
        <v>8162.719999999998</v>
      </c>
    </row>
    <row r="16">
      <c r="A16" s="18" t="n"/>
      <c r="E16" s="9" t="n"/>
      <c r="F16" s="48" t="inlineStr">
        <is>
          <t>2024-11-15</t>
        </is>
      </c>
      <c r="G16" s="49" t="inlineStr">
        <is>
          <t>202451124</t>
        </is>
      </c>
      <c r="H16" s="50" t="n">
        <v>2169.99</v>
      </c>
      <c r="I16" s="2" t="inlineStr">
        <is>
          <t>Individuele Tablet (VAA)</t>
        </is>
      </c>
      <c r="J16" s="9" t="n"/>
      <c r="K16" s="48" t="inlineStr">
        <is>
          <t>2024-11-19</t>
        </is>
      </c>
      <c r="L16" s="49" t="inlineStr">
        <is>
          <t>BS7162085</t>
        </is>
      </c>
      <c r="M16" s="51" t="n">
        <v>6.09</v>
      </c>
      <c r="N16" s="48" t="inlineStr">
        <is>
          <t>2025-03</t>
        </is>
      </c>
      <c r="O16" s="50" t="n">
        <v>8313.670000000002</v>
      </c>
      <c r="P16" s="51" t="n">
        <v>8308.42</v>
      </c>
    </row>
    <row r="17">
      <c r="A17" s="18" t="n"/>
      <c r="E17" s="9" t="n"/>
      <c r="F17" s="48" t="inlineStr">
        <is>
          <t>2024-11-19</t>
        </is>
      </c>
      <c r="G17" s="49" t="inlineStr">
        <is>
          <t>202422149</t>
        </is>
      </c>
      <c r="H17" s="50" t="n">
        <v>50.77</v>
      </c>
      <c r="I17" s="2" t="inlineStr">
        <is>
          <t>Dienstverplaatsing binnenland</t>
        </is>
      </c>
      <c r="J17" s="9" t="n"/>
      <c r="K17" s="48" t="inlineStr">
        <is>
          <t>2024-11-20</t>
        </is>
      </c>
      <c r="L17" s="49" t="inlineStr">
        <is>
          <t>BS7120675</t>
        </is>
      </c>
      <c r="M17" s="51" t="n">
        <v>15.6</v>
      </c>
      <c r="N17" s="48" t="inlineStr">
        <is>
          <t>2025-04</t>
        </is>
      </c>
      <c r="O17" s="52" t="n">
        <v>8719.67</v>
      </c>
      <c r="P17" s="9" t="n"/>
    </row>
    <row r="18">
      <c r="A18" s="18" t="n"/>
      <c r="E18" s="9" t="n"/>
      <c r="F18" s="48" t="inlineStr">
        <is>
          <t>2024-11-20</t>
        </is>
      </c>
      <c r="G18" s="49" t="inlineStr">
        <is>
          <t>202451867</t>
        </is>
      </c>
      <c r="H18" s="50" t="n">
        <v>130</v>
      </c>
      <c r="I18" s="2" t="inlineStr">
        <is>
          <t>Individuele Tablet (VAA)</t>
        </is>
      </c>
      <c r="J18" s="9" t="n"/>
      <c r="K18" s="48" t="inlineStr">
        <is>
          <t>2024-11-30</t>
        </is>
      </c>
      <c r="L18" s="49" t="inlineStr">
        <is>
          <t>BS7171161</t>
        </is>
      </c>
      <c r="M18" s="51" t="n">
        <v>1820.4</v>
      </c>
      <c r="N18" s="48" t="inlineStr">
        <is>
          <t>2025-05</t>
        </is>
      </c>
      <c r="O18" s="52" t="n">
        <v>1946.64</v>
      </c>
      <c r="P18" s="9" t="n"/>
    </row>
    <row r="19">
      <c r="A19" s="18" t="n"/>
      <c r="E19" s="9" t="n"/>
      <c r="F19" s="48" t="inlineStr">
        <is>
          <t>2024-11-30</t>
        </is>
      </c>
      <c r="G19" s="49" t="inlineStr">
        <is>
          <t>202506937</t>
        </is>
      </c>
      <c r="H19" s="50" t="n">
        <v>137.7</v>
      </c>
      <c r="I19" s="2" t="inlineStr">
        <is>
          <t>Kantoorbenodigdh &lt; 1000</t>
        </is>
      </c>
      <c r="J19" s="9" t="n"/>
      <c r="K19" s="48" t="inlineStr">
        <is>
          <t>2024-11-30</t>
        </is>
      </c>
      <c r="L19" s="49" t="inlineStr">
        <is>
          <t>BS7334912</t>
        </is>
      </c>
      <c r="M19" s="51" t="n">
        <v>50.16</v>
      </c>
      <c r="N19" s="48" t="inlineStr">
        <is>
          <t>2025-06</t>
        </is>
      </c>
      <c r="O19" s="52" t="n">
        <v>8720.459999999999</v>
      </c>
      <c r="P19" s="9" t="n"/>
    </row>
    <row r="20">
      <c r="A20" s="18" t="n"/>
      <c r="E20" s="9" t="n"/>
      <c r="F20" s="48" t="inlineStr">
        <is>
          <t>2024-11-30</t>
        </is>
      </c>
      <c r="G20" s="49" t="inlineStr">
        <is>
          <t>202506961</t>
        </is>
      </c>
      <c r="H20" s="50" t="n">
        <v>280.31</v>
      </c>
      <c r="I20" s="2" t="inlineStr">
        <is>
          <t>Kantoorbenodigdh &lt; 1000</t>
        </is>
      </c>
      <c r="J20" s="9" t="n"/>
      <c r="K20" s="48" t="inlineStr">
        <is>
          <t>2024-12-12</t>
        </is>
      </c>
      <c r="L20" s="49" t="inlineStr">
        <is>
          <t>BS7185543</t>
        </is>
      </c>
      <c r="M20" s="51" t="n">
        <v>5.83</v>
      </c>
      <c r="N20" s="48" t="inlineStr">
        <is>
          <t>2025-07</t>
        </is>
      </c>
      <c r="O20" s="52" t="n">
        <v>8720.459999999999</v>
      </c>
      <c r="P20" s="9" t="n"/>
    </row>
    <row r="21">
      <c r="A21" s="18" t="n"/>
      <c r="E21" s="9" t="n"/>
      <c r="F21" s="48" t="inlineStr">
        <is>
          <t>2024-11-30</t>
        </is>
      </c>
      <c r="G21" s="49" t="inlineStr">
        <is>
          <t>202400565</t>
        </is>
      </c>
      <c r="H21" s="50" t="n">
        <v>22.8</v>
      </c>
      <c r="I21" s="2" t="inlineStr">
        <is>
          <t>Sociale secretariaten</t>
        </is>
      </c>
      <c r="J21" s="9" t="n"/>
      <c r="K21" s="48" t="inlineStr">
        <is>
          <t>2024-12-31</t>
        </is>
      </c>
      <c r="L21" s="49" t="inlineStr">
        <is>
          <t>BS7240454</t>
        </is>
      </c>
      <c r="M21" s="51" t="n">
        <v>1824.72</v>
      </c>
      <c r="N21" s="48" t="inlineStr">
        <is>
          <t>2025-08</t>
        </is>
      </c>
      <c r="O21" s="52" t="n">
        <v>8720.459999999999</v>
      </c>
      <c r="P21" s="9" t="n"/>
    </row>
    <row r="22">
      <c r="A22" s="18" t="n"/>
      <c r="E22" s="9" t="n"/>
      <c r="F22" s="48" t="inlineStr">
        <is>
          <t>2024-12-12</t>
        </is>
      </c>
      <c r="G22" s="49" t="inlineStr">
        <is>
          <t>202422964</t>
        </is>
      </c>
      <c r="H22" s="50" t="n">
        <v>48.57</v>
      </c>
      <c r="I22" s="2" t="inlineStr">
        <is>
          <t>Dienstverplaatsing binnenland</t>
        </is>
      </c>
      <c r="J22" s="9" t="n"/>
      <c r="K22" s="48" t="inlineStr">
        <is>
          <t>2025-01-23</t>
        </is>
      </c>
      <c r="L22" s="49" t="inlineStr">
        <is>
          <t>BS7295823</t>
        </is>
      </c>
      <c r="M22" s="51" t="n">
        <v>5.83</v>
      </c>
      <c r="N22" s="48" t="inlineStr">
        <is>
          <t>2025-09</t>
        </is>
      </c>
      <c r="O22" s="52" t="n">
        <v>8720.459999999999</v>
      </c>
      <c r="P22" s="9" t="n"/>
    </row>
    <row r="23">
      <c r="A23" s="18" t="n"/>
      <c r="E23" s="9" t="n"/>
      <c r="F23" s="48" t="inlineStr">
        <is>
          <t>2024-12-31</t>
        </is>
      </c>
      <c r="G23" s="49" t="inlineStr">
        <is>
          <t>202400616</t>
        </is>
      </c>
      <c r="H23" s="50" t="n">
        <v>22.8</v>
      </c>
      <c r="I23" s="2" t="inlineStr">
        <is>
          <t>Sociale secretariaten</t>
        </is>
      </c>
      <c r="J23" s="9" t="n"/>
      <c r="K23" s="48" t="inlineStr">
        <is>
          <t>2025-01-27</t>
        </is>
      </c>
      <c r="L23" s="49" t="inlineStr">
        <is>
          <t>BS7292825</t>
        </is>
      </c>
      <c r="M23" s="51" t="n">
        <v>22.85</v>
      </c>
      <c r="N23" s="48" t="inlineStr">
        <is>
          <t>2025-10</t>
        </is>
      </c>
      <c r="O23" s="52" t="n">
        <v>8141.18</v>
      </c>
      <c r="P23" s="9" t="n"/>
    </row>
    <row r="24">
      <c r="A24" s="18" t="n"/>
      <c r="E24" s="9" t="n"/>
      <c r="F24" s="48" t="inlineStr">
        <is>
          <t>2025-01-23</t>
        </is>
      </c>
      <c r="G24" s="49" t="inlineStr">
        <is>
          <t>202501461</t>
        </is>
      </c>
      <c r="H24" s="50" t="n">
        <v>48.57</v>
      </c>
      <c r="I24" s="2" t="inlineStr">
        <is>
          <t>Dienstverplaatsing binnenland</t>
        </is>
      </c>
      <c r="J24" s="9" t="n"/>
      <c r="K24" s="48" t="inlineStr">
        <is>
          <t>2025-01-31</t>
        </is>
      </c>
      <c r="L24" s="49" t="inlineStr">
        <is>
          <t>BS7325362</t>
        </is>
      </c>
      <c r="M24" s="51" t="n">
        <v>1955.18</v>
      </c>
      <c r="N24" s="48" t="inlineStr">
        <is>
          <t>2025-11</t>
        </is>
      </c>
      <c r="O24" s="52" t="n">
        <v>8141.18</v>
      </c>
      <c r="P24" s="9" t="n"/>
    </row>
    <row r="25">
      <c r="A25" s="18" t="n"/>
      <c r="E25" s="9" t="n"/>
      <c r="F25" s="48" t="inlineStr">
        <is>
          <t>2025-01-27</t>
        </is>
      </c>
      <c r="G25" s="49" t="inlineStr">
        <is>
          <t>202503481</t>
        </is>
      </c>
      <c r="H25" s="50" t="n">
        <v>190.41</v>
      </c>
      <c r="I25" s="2" t="inlineStr">
        <is>
          <t>Uitgaven IT &amp; Multimedia &lt;1000</t>
        </is>
      </c>
      <c r="J25" s="9" t="n"/>
      <c r="K25" s="48" t="inlineStr">
        <is>
          <t>2025-02-28</t>
        </is>
      </c>
      <c r="L25" s="49" t="inlineStr">
        <is>
          <t>BS7411368</t>
        </is>
      </c>
      <c r="M25" s="51" t="n">
        <v>1637.91</v>
      </c>
      <c r="N25" s="48" t="inlineStr">
        <is>
          <t>2025-12</t>
        </is>
      </c>
      <c r="O25" s="52" t="n">
        <v>8141.18</v>
      </c>
      <c r="P25" s="9" t="n"/>
    </row>
    <row r="26">
      <c r="A26" s="18" t="n"/>
      <c r="E26" s="9" t="n"/>
      <c r="F26" s="48" t="inlineStr">
        <is>
          <t>2025-01-31</t>
        </is>
      </c>
      <c r="G26" s="49" t="inlineStr">
        <is>
          <t>202500035</t>
        </is>
      </c>
      <c r="H26" s="50" t="n">
        <v>23.28</v>
      </c>
      <c r="I26" s="2" t="inlineStr">
        <is>
          <t>Sociale secretariaten</t>
        </is>
      </c>
      <c r="J26" s="9" t="n"/>
      <c r="K26" s="48" t="inlineStr">
        <is>
          <t>2025-02-28</t>
        </is>
      </c>
      <c r="L26" s="49" t="inlineStr">
        <is>
          <t>BS7407364</t>
        </is>
      </c>
      <c r="M26" s="51" t="n">
        <v>367.5</v>
      </c>
      <c r="N26" s="48" t="inlineStr">
        <is>
          <t>2026-01</t>
        </is>
      </c>
      <c r="O26" s="59" t="n">
        <v>10000</v>
      </c>
      <c r="P26" s="9" t="n"/>
    </row>
    <row r="27">
      <c r="A27" s="18" t="n"/>
      <c r="E27" s="9" t="n"/>
      <c r="F27" s="48" t="inlineStr">
        <is>
          <t>2025-02-28</t>
        </is>
      </c>
      <c r="G27" s="49" t="inlineStr">
        <is>
          <t>202500091</t>
        </is>
      </c>
      <c r="H27" s="50" t="n">
        <v>23.28</v>
      </c>
      <c r="I27" s="2" t="inlineStr">
        <is>
          <t>Sociale secretariaten</t>
        </is>
      </c>
      <c r="J27" s="9" t="n"/>
      <c r="K27" s="48" t="inlineStr">
        <is>
          <t>2025-03-25</t>
        </is>
      </c>
      <c r="L27" s="49" t="inlineStr">
        <is>
          <t>BS7470159</t>
        </is>
      </c>
      <c r="M27" s="51" t="n">
        <v>5.83</v>
      </c>
      <c r="N27" s="48" t="inlineStr">
        <is>
          <t>2026-02</t>
        </is>
      </c>
      <c r="O27" s="59" t="n">
        <v>10000</v>
      </c>
      <c r="P27" s="9" t="n"/>
    </row>
    <row r="28">
      <c r="A28" s="18" t="n"/>
      <c r="E28" s="9" t="n"/>
      <c r="F28" s="48" t="inlineStr">
        <is>
          <t>2025-03-25</t>
        </is>
      </c>
      <c r="G28" s="49" t="inlineStr">
        <is>
          <t>202505362</t>
        </is>
      </c>
      <c r="H28" s="50" t="n">
        <v>48.57</v>
      </c>
      <c r="I28" s="2" t="inlineStr">
        <is>
          <t>Dienstverplaatsing binnenland</t>
        </is>
      </c>
      <c r="J28" s="9" t="n"/>
      <c r="K28" s="48" t="inlineStr">
        <is>
          <t>2025-03-31</t>
        </is>
      </c>
      <c r="L28" s="49" t="inlineStr">
        <is>
          <t>BS7492804</t>
        </is>
      </c>
      <c r="M28" s="51" t="n">
        <v>1997.44</v>
      </c>
      <c r="N28" s="48" t="inlineStr">
        <is>
          <t>2026-03</t>
        </is>
      </c>
      <c r="O28" s="59" t="n">
        <v>10000</v>
      </c>
      <c r="P28" s="9" t="n"/>
    </row>
    <row r="29">
      <c r="A29" s="18" t="n"/>
      <c r="E29" s="9" t="n"/>
      <c r="F29" s="48" t="inlineStr">
        <is>
          <t>2025-03-31</t>
        </is>
      </c>
      <c r="G29" s="49" t="inlineStr">
        <is>
          <t>202500134</t>
        </is>
      </c>
      <c r="H29" s="50" t="n">
        <v>23.28</v>
      </c>
      <c r="I29" s="2" t="inlineStr">
        <is>
          <t>Sociale secretariaten</t>
        </is>
      </c>
      <c r="J29" s="9" t="n"/>
      <c r="K29" s="48" t="inlineStr">
        <is>
          <t>2025-04-15</t>
        </is>
      </c>
      <c r="L29" s="49" t="inlineStr">
        <is>
          <t>BS7515610</t>
        </is>
      </c>
      <c r="M29" s="51" t="n">
        <v>2.9</v>
      </c>
      <c r="N29" s="48" t="inlineStr">
        <is>
          <t>2026-04</t>
        </is>
      </c>
      <c r="O29" s="59" t="n">
        <v>10000</v>
      </c>
      <c r="P29" s="9" t="n"/>
    </row>
    <row r="30">
      <c r="A30" s="18" t="n"/>
      <c r="E30" s="9" t="n"/>
      <c r="F30" s="48" t="inlineStr">
        <is>
          <t>2025-04-15</t>
        </is>
      </c>
      <c r="G30" s="49" t="inlineStr">
        <is>
          <t>202506930</t>
        </is>
      </c>
      <c r="H30" s="50" t="n">
        <v>24.2</v>
      </c>
      <c r="I30" s="2" t="inlineStr">
        <is>
          <t>Dienstverplaatsing binnenland</t>
        </is>
      </c>
      <c r="J30" s="9" t="n"/>
      <c r="K30" s="18" t="n"/>
      <c r="M30" s="9" t="n"/>
      <c r="N30" s="48" t="inlineStr">
        <is>
          <t>2026-05</t>
        </is>
      </c>
      <c r="O30" s="59" t="n">
        <v>10000</v>
      </c>
      <c r="P30" s="9" t="n"/>
    </row>
    <row r="31">
      <c r="A31" s="18" t="n"/>
      <c r="E31" s="9" t="n"/>
      <c r="F31" s="18" t="n"/>
      <c r="J31" s="9" t="n"/>
      <c r="K31" s="18" t="n"/>
      <c r="M31" s="9" t="n"/>
      <c r="N31" s="48" t="inlineStr">
        <is>
          <t>2026-06</t>
        </is>
      </c>
      <c r="O31" s="59" t="n">
        <v>10000</v>
      </c>
      <c r="P31" s="9" t="n"/>
    </row>
    <row r="32">
      <c r="A32" s="18" t="n"/>
      <c r="E32" s="9" t="n"/>
      <c r="F32" s="18" t="n"/>
      <c r="J32" s="9" t="n"/>
      <c r="K32" s="18" t="n"/>
      <c r="M32" s="9" t="n"/>
      <c r="N32" s="48" t="inlineStr">
        <is>
          <t>2026-07</t>
        </is>
      </c>
      <c r="O32" s="59" t="n">
        <v>10000</v>
      </c>
      <c r="P32" s="9" t="n"/>
    </row>
    <row r="33">
      <c r="A33" s="18" t="n"/>
      <c r="E33" s="9" t="n"/>
      <c r="F33" s="18" t="n"/>
      <c r="J33" s="9" t="n"/>
      <c r="K33" s="18" t="n"/>
      <c r="M33" s="9" t="n"/>
      <c r="N33" s="48" t="inlineStr">
        <is>
          <t>2026-08</t>
        </is>
      </c>
      <c r="O33" s="59" t="n">
        <v>10000</v>
      </c>
      <c r="P33" s="9" t="n"/>
    </row>
    <row r="34">
      <c r="A34" s="18" t="n"/>
      <c r="E34" s="9" t="n"/>
      <c r="F34" s="18" t="n"/>
      <c r="J34" s="9" t="n"/>
      <c r="K34" s="18" t="n"/>
      <c r="M34" s="9" t="n"/>
      <c r="N34" s="48" t="inlineStr">
        <is>
          <t>2026-09</t>
        </is>
      </c>
      <c r="O34" s="59" t="n">
        <v>10000</v>
      </c>
      <c r="P34" s="9" t="n"/>
    </row>
    <row r="35">
      <c r="A35" s="18" t="n"/>
      <c r="E35" s="9" t="n"/>
      <c r="F35" s="18" t="n"/>
      <c r="J35" s="9" t="n"/>
      <c r="K35" s="18" t="n"/>
      <c r="M35" s="9" t="n"/>
      <c r="N35" s="48" t="inlineStr">
        <is>
          <t>2026-10</t>
        </is>
      </c>
      <c r="O35" s="59" t="n">
        <v>10000</v>
      </c>
      <c r="P35" s="9" t="n"/>
    </row>
    <row r="36">
      <c r="A36" s="18" t="n"/>
      <c r="E36" s="9" t="n"/>
      <c r="F36" s="18" t="n"/>
      <c r="J36" s="9" t="n"/>
      <c r="K36" s="18" t="n"/>
      <c r="M36" s="9" t="n"/>
      <c r="N36" s="48" t="inlineStr">
        <is>
          <t>2026-11</t>
        </is>
      </c>
      <c r="O36" s="59" t="n">
        <v>10000</v>
      </c>
      <c r="P36" s="9" t="n"/>
    </row>
    <row r="37">
      <c r="A37" s="24" t="n"/>
      <c r="B37" s="25" t="n"/>
      <c r="C37" s="25" t="n"/>
      <c r="D37" s="25" t="n"/>
      <c r="E37" s="26" t="n"/>
      <c r="F37" s="24" t="n"/>
      <c r="G37" s="25" t="n"/>
      <c r="H37" s="25" t="n"/>
      <c r="I37" s="25" t="n"/>
      <c r="J37" s="26" t="n"/>
      <c r="K37" s="24" t="n"/>
      <c r="L37" s="25" t="n"/>
      <c r="M37" s="26" t="n"/>
      <c r="N37" s="53" t="inlineStr">
        <is>
          <t>2026-12</t>
        </is>
      </c>
      <c r="O37" s="63" t="n">
        <v>10000</v>
      </c>
      <c r="P37" s="26" t="n"/>
    </row>
    <row r="38">
      <c r="A38" s="35" t="inlineStr">
        <is>
          <t>Totals</t>
        </is>
      </c>
      <c r="B38" s="6" t="n"/>
      <c r="C38" s="6" t="n"/>
      <c r="D38" s="6" t="n"/>
      <c r="E38" s="7" t="n"/>
      <c r="F38" s="35" t="inlineStr">
        <is>
          <t>Totals</t>
        </is>
      </c>
      <c r="G38" s="6" t="n"/>
      <c r="H38" s="6" t="n"/>
      <c r="I38" s="6" t="n"/>
      <c r="J38" s="7" t="n"/>
      <c r="K38" s="35" t="inlineStr">
        <is>
          <t>Totals</t>
        </is>
      </c>
      <c r="L38" s="6" t="n"/>
      <c r="M38" s="7" t="n"/>
      <c r="N38" s="35" t="inlineStr">
        <is>
          <t>Totals</t>
        </is>
      </c>
      <c r="O38" s="6" t="n"/>
      <c r="P38" s="7" t="n"/>
    </row>
    <row r="39">
      <c r="A39" s="18" t="n"/>
      <c r="B39" s="49" t="inlineStr">
        <is>
          <t>PLANNED</t>
        </is>
      </c>
      <c r="C39" s="34" t="n">
        <v>0</v>
      </c>
      <c r="E39" s="9" t="n"/>
      <c r="F39" s="18" t="n"/>
      <c r="G39" s="49" t="inlineStr">
        <is>
          <t>PLANNED</t>
        </is>
      </c>
      <c r="H39" s="34" t="n">
        <v>0</v>
      </c>
      <c r="J39" s="9" t="n"/>
      <c r="K39" s="18" t="n"/>
      <c r="L39" s="49" t="inlineStr">
        <is>
          <t>PLANNED</t>
        </is>
      </c>
      <c r="M39" s="56" t="n">
        <v>0</v>
      </c>
      <c r="N39" s="18" t="n"/>
      <c r="O39" s="49" t="inlineStr">
        <is>
          <t>PLANNED</t>
        </is>
      </c>
      <c r="P39" s="56" t="n">
        <v>120000</v>
      </c>
    </row>
    <row r="40">
      <c r="A40" s="18" t="n"/>
      <c r="B40" s="49" t="inlineStr">
        <is>
          <t>FIXED</t>
        </is>
      </c>
      <c r="C40" s="34" t="n">
        <v>0</v>
      </c>
      <c r="E40" s="9" t="n"/>
      <c r="F40" s="18" t="n"/>
      <c r="G40" s="49" t="inlineStr">
        <is>
          <t>FIXED</t>
        </is>
      </c>
      <c r="H40" s="34" t="n">
        <v>0</v>
      </c>
      <c r="J40" s="9" t="n"/>
      <c r="K40" s="18" t="n"/>
      <c r="L40" s="49" t="inlineStr">
        <is>
          <t>FIXED</t>
        </is>
      </c>
      <c r="M40" s="56" t="n">
        <v>0</v>
      </c>
      <c r="N40" s="18" t="n"/>
      <c r="O40" s="49" t="inlineStr">
        <is>
          <t>FIXED</t>
        </is>
      </c>
      <c r="P40" s="56" t="n">
        <v>69971.69</v>
      </c>
    </row>
    <row r="41">
      <c r="A41" s="18" t="n"/>
      <c r="B41" s="49" t="inlineStr">
        <is>
          <t>BOOKED</t>
        </is>
      </c>
      <c r="C41" s="34" t="n">
        <v>0</v>
      </c>
      <c r="E41" s="9" t="n"/>
      <c r="F41" s="18" t="n"/>
      <c r="G41" s="49" t="inlineStr">
        <is>
          <t>BOOKED</t>
        </is>
      </c>
      <c r="H41" s="34" t="n">
        <v>12496.41</v>
      </c>
      <c r="J41" s="9" t="n"/>
      <c r="K41" s="18" t="n"/>
      <c r="L41" s="49" t="inlineStr">
        <is>
          <t>BOOKED</t>
        </is>
      </c>
      <c r="M41" s="56" t="n">
        <v>11088.86</v>
      </c>
      <c r="N41" s="18" t="n"/>
      <c r="O41" s="49" t="inlineStr">
        <is>
          <t>BOOKED</t>
        </is>
      </c>
      <c r="P41" s="56" t="n">
        <v>79911.10999999999</v>
      </c>
    </row>
    <row r="42">
      <c r="A42" s="24" t="n"/>
      <c r="B42" s="54" t="inlineStr">
        <is>
          <t>OVERRULED</t>
        </is>
      </c>
      <c r="C42" s="57" t="n">
        <v>0</v>
      </c>
      <c r="D42" s="25" t="n"/>
      <c r="E42" s="26" t="n"/>
      <c r="F42" s="24" t="n"/>
      <c r="G42" s="54" t="inlineStr">
        <is>
          <t>OVERRULED</t>
        </is>
      </c>
      <c r="H42" s="57" t="n">
        <v>0</v>
      </c>
      <c r="I42" s="25" t="n"/>
      <c r="J42" s="26" t="n"/>
      <c r="K42" s="24" t="n"/>
      <c r="L42" s="54" t="inlineStr">
        <is>
          <t>OVERRULED</t>
        </is>
      </c>
      <c r="M42" s="58" t="n">
        <v>0</v>
      </c>
      <c r="N42" s="24" t="n"/>
      <c r="O42" s="54" t="inlineStr">
        <is>
          <t>OVERRULED</t>
        </is>
      </c>
      <c r="P42"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65625</v>
      </c>
      <c r="F4" s="38" t="n">
        <v>0</v>
      </c>
      <c r="G4" s="40" t="n">
        <v>48771.91</v>
      </c>
      <c r="H4" s="40" t="n">
        <v>7890.01</v>
      </c>
      <c r="I4" s="39" t="n">
        <v>8963.079999999996</v>
      </c>
      <c r="J4" s="38" t="n">
        <v>0</v>
      </c>
      <c r="K4" s="40" t="n">
        <v>48771.91</v>
      </c>
      <c r="L4" s="40" t="n">
        <v>7890.01</v>
      </c>
      <c r="M4" s="40" t="n">
        <v>0</v>
      </c>
      <c r="N4" s="39" t="n">
        <v>8963.079999999994</v>
      </c>
      <c r="P4" s="30" t="inlineStr">
        <is>
          <t>PLANNED</t>
        </is>
      </c>
    </row>
    <row r="5">
      <c r="A5" s="10" t="inlineStr">
        <is>
          <t>Budgetcode:</t>
        </is>
      </c>
      <c r="B5" t="inlineStr">
        <is>
          <t>42/FA100400/10315</t>
        </is>
      </c>
      <c r="C5" s="9" t="n"/>
      <c r="D5" s="38" t="inlineStr">
        <is>
          <t>WERKING</t>
        </is>
      </c>
      <c r="E5" s="39" t="n">
        <v>18229</v>
      </c>
      <c r="F5" s="38" t="n">
        <v>0</v>
      </c>
      <c r="G5" s="40" t="n">
        <v>0</v>
      </c>
      <c r="H5" s="40" t="n">
        <v>74.64</v>
      </c>
      <c r="I5" s="39" t="n">
        <v>18154.36</v>
      </c>
      <c r="J5" s="38" t="n">
        <v>0</v>
      </c>
      <c r="K5" s="40" t="n">
        <v>0</v>
      </c>
      <c r="L5" s="40" t="n">
        <v>74.64</v>
      </c>
      <c r="M5" s="40" t="n">
        <v>0</v>
      </c>
      <c r="N5" s="39" t="n">
        <v>18154.36</v>
      </c>
      <c r="P5" s="31" t="inlineStr">
        <is>
          <t>FIXED</t>
        </is>
      </c>
    </row>
    <row r="6">
      <c r="A6" s="10" t="inlineStr">
        <is>
          <t>Source:</t>
        </is>
      </c>
      <c r="B6" t="inlineStr">
        <is>
          <t>OZ/VL/Andere OzInst/Univ/HoSch</t>
        </is>
      </c>
      <c r="C6" s="9" t="n"/>
      <c r="D6" s="38" t="inlineStr">
        <is>
          <t>UITRUSTING</t>
        </is>
      </c>
      <c r="E6" s="39" t="n">
        <v>122000</v>
      </c>
      <c r="F6" s="38" t="n">
        <v>0</v>
      </c>
      <c r="G6" s="40" t="n">
        <v>0</v>
      </c>
      <c r="H6" s="40" t="n">
        <v>0</v>
      </c>
      <c r="I6" s="39" t="n">
        <v>122000</v>
      </c>
      <c r="J6" s="38" t="n">
        <v>0</v>
      </c>
      <c r="K6" s="40" t="n">
        <v>0</v>
      </c>
      <c r="L6" s="40" t="n">
        <v>0</v>
      </c>
      <c r="M6" s="40" t="n">
        <v>0</v>
      </c>
      <c r="N6" s="39" t="n">
        <v>122000</v>
      </c>
      <c r="P6" s="32" t="inlineStr">
        <is>
          <t>BOOKED</t>
        </is>
      </c>
    </row>
    <row r="7">
      <c r="A7" s="10" t="inlineStr">
        <is>
          <t>Begin date:</t>
        </is>
      </c>
      <c r="B7" t="inlineStr">
        <is>
          <t>01-01-2025</t>
        </is>
      </c>
      <c r="C7" s="9" t="n"/>
      <c r="D7" s="38" t="inlineStr">
        <is>
          <t>OVERHEAD</t>
        </is>
      </c>
      <c r="E7" s="39" t="n">
        <v>18229</v>
      </c>
      <c r="F7" s="38" t="n">
        <v>0</v>
      </c>
      <c r="G7" s="40" t="n">
        <v>0</v>
      </c>
      <c r="H7" s="40" t="n">
        <v>637.1799999999999</v>
      </c>
      <c r="I7" s="39" t="n">
        <v>17591.82</v>
      </c>
      <c r="J7" s="38" t="n">
        <v>0</v>
      </c>
      <c r="K7" s="40" t="n">
        <v>0</v>
      </c>
      <c r="L7" s="40" t="n">
        <v>637.1799999999999</v>
      </c>
      <c r="M7" s="40" t="n">
        <v>0</v>
      </c>
      <c r="N7" s="39" t="n">
        <v>17591.82</v>
      </c>
      <c r="P7" s="33" t="inlineStr">
        <is>
          <t>OVERRULED</t>
        </is>
      </c>
    </row>
    <row r="8">
      <c r="A8" s="41" t="inlineStr">
        <is>
          <t>End date:</t>
        </is>
      </c>
      <c r="B8" s="25" t="inlineStr">
        <is>
          <t>28-06-2035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8" t="inlineStr">
        <is>
          <t>2025-01-13</t>
        </is>
      </c>
      <c r="G12" s="49" t="inlineStr">
        <is>
          <t>12170- RCV-330193VI330194</t>
        </is>
      </c>
      <c r="H12" s="50" t="n">
        <v>63</v>
      </c>
      <c r="I12" s="2" t="inlineStr">
        <is>
          <t>Verrek CMI CGB</t>
        </is>
      </c>
      <c r="J12" s="9" t="n"/>
      <c r="K12" s="48" t="inlineStr">
        <is>
          <t>2025-01-13</t>
        </is>
      </c>
      <c r="L12" s="49" t="inlineStr">
        <is>
          <t>BS7273871</t>
        </is>
      </c>
      <c r="M12" s="51" t="n">
        <v>5.04</v>
      </c>
      <c r="N12" s="48" t="inlineStr">
        <is>
          <t>2025-03</t>
        </is>
      </c>
      <c r="O12" s="50" t="n">
        <v>7890.01</v>
      </c>
      <c r="P12" s="9" t="n"/>
    </row>
    <row r="13">
      <c r="A13" s="18" t="n"/>
      <c r="E13" s="9" t="n"/>
      <c r="F13" s="48" t="inlineStr">
        <is>
          <t>2025-03-31</t>
        </is>
      </c>
      <c r="G13" s="49" t="inlineStr">
        <is>
          <t>202500134</t>
        </is>
      </c>
      <c r="H13" s="50" t="n">
        <v>11.64</v>
      </c>
      <c r="I13" s="2" t="inlineStr">
        <is>
          <t>Sociale secretariaten</t>
        </is>
      </c>
      <c r="J13" s="9" t="n"/>
      <c r="K13" s="48" t="inlineStr">
        <is>
          <t>2025-03-31</t>
        </is>
      </c>
      <c r="L13" s="49" t="inlineStr">
        <is>
          <t>BS7492840</t>
        </is>
      </c>
      <c r="M13" s="51" t="n">
        <v>632.14</v>
      </c>
      <c r="N13" s="48" t="inlineStr">
        <is>
          <t>2025-04</t>
        </is>
      </c>
      <c r="O13" s="52" t="n">
        <v>7921</v>
      </c>
      <c r="P13" s="9" t="n"/>
    </row>
    <row r="14">
      <c r="A14" s="18" t="n"/>
      <c r="E14" s="9" t="n"/>
      <c r="F14" s="18" t="n"/>
      <c r="J14" s="9" t="n"/>
      <c r="K14" s="18" t="n"/>
      <c r="M14" s="9" t="n"/>
      <c r="N14" s="48" t="inlineStr">
        <is>
          <t>2025-05</t>
        </is>
      </c>
      <c r="O14" s="52" t="n">
        <v>1768.13</v>
      </c>
      <c r="P14" s="9" t="n"/>
    </row>
    <row r="15">
      <c r="A15" s="18" t="n"/>
      <c r="E15" s="9" t="n"/>
      <c r="F15" s="18" t="n"/>
      <c r="J15" s="9" t="n"/>
      <c r="K15" s="18" t="n"/>
      <c r="M15" s="9" t="n"/>
      <c r="N15" s="48" t="inlineStr">
        <is>
          <t>2025-06</t>
        </is>
      </c>
      <c r="O15" s="52" t="n">
        <v>7921.79</v>
      </c>
      <c r="P15" s="9" t="n"/>
    </row>
    <row r="16">
      <c r="A16" s="18" t="n"/>
      <c r="E16" s="9" t="n"/>
      <c r="F16" s="18" t="n"/>
      <c r="J16" s="9" t="n"/>
      <c r="K16" s="18" t="n"/>
      <c r="M16" s="9" t="n"/>
      <c r="N16" s="48" t="inlineStr">
        <is>
          <t>2025-07</t>
        </is>
      </c>
      <c r="O16" s="52" t="n">
        <v>7921.79</v>
      </c>
      <c r="P16" s="9" t="n"/>
    </row>
    <row r="17">
      <c r="A17" s="18" t="n"/>
      <c r="E17" s="9" t="n"/>
      <c r="F17" s="18" t="n"/>
      <c r="J17" s="9" t="n"/>
      <c r="K17" s="18" t="n"/>
      <c r="M17" s="9" t="n"/>
      <c r="N17" s="48" t="inlineStr">
        <is>
          <t>2025-08</t>
        </is>
      </c>
      <c r="O17" s="52" t="n">
        <v>7921.79</v>
      </c>
      <c r="P17" s="9" t="n"/>
    </row>
    <row r="18">
      <c r="A18" s="18" t="n"/>
      <c r="E18" s="9" t="n"/>
      <c r="F18" s="18" t="n"/>
      <c r="J18" s="9" t="n"/>
      <c r="K18" s="18" t="n"/>
      <c r="M18" s="9" t="n"/>
      <c r="N18" s="48" t="inlineStr">
        <is>
          <t>2025-09</t>
        </is>
      </c>
      <c r="O18" s="52" t="n">
        <v>7921.79</v>
      </c>
      <c r="P18" s="9" t="n"/>
    </row>
    <row r="19">
      <c r="A19" s="24" t="n"/>
      <c r="B19" s="25" t="n"/>
      <c r="C19" s="25" t="n"/>
      <c r="D19" s="25" t="n"/>
      <c r="E19" s="26" t="n"/>
      <c r="F19" s="24" t="n"/>
      <c r="G19" s="25" t="n"/>
      <c r="H19" s="25" t="n"/>
      <c r="I19" s="25" t="n"/>
      <c r="J19" s="26" t="n"/>
      <c r="K19" s="24" t="n"/>
      <c r="L19" s="25" t="n"/>
      <c r="M19" s="26" t="n"/>
      <c r="N19" s="53" t="inlineStr">
        <is>
          <t>2025-10</t>
        </is>
      </c>
      <c r="O19" s="65" t="n">
        <v>7395.62</v>
      </c>
      <c r="P19" s="26" t="n"/>
    </row>
    <row r="20">
      <c r="A20" s="35" t="inlineStr">
        <is>
          <t>Totals</t>
        </is>
      </c>
      <c r="B20" s="6" t="n"/>
      <c r="C20" s="6" t="n"/>
      <c r="D20" s="6" t="n"/>
      <c r="E20" s="7" t="n"/>
      <c r="F20" s="35" t="inlineStr">
        <is>
          <t>Totals</t>
        </is>
      </c>
      <c r="G20" s="6" t="n"/>
      <c r="H20" s="6" t="n"/>
      <c r="I20" s="6" t="n"/>
      <c r="J20" s="7" t="n"/>
      <c r="K20" s="35" t="inlineStr">
        <is>
          <t>Totals</t>
        </is>
      </c>
      <c r="L20" s="6" t="n"/>
      <c r="M20" s="7" t="n"/>
      <c r="N20" s="35" t="inlineStr">
        <is>
          <t>Totals</t>
        </is>
      </c>
      <c r="O20" s="6" t="n"/>
      <c r="P20" s="7" t="n"/>
    </row>
    <row r="21">
      <c r="A21" s="18" t="n"/>
      <c r="B21" s="49" t="inlineStr">
        <is>
          <t>PLANNED</t>
        </is>
      </c>
      <c r="C21" s="34" t="n">
        <v>0</v>
      </c>
      <c r="E21" s="9" t="n"/>
      <c r="F21" s="18" t="n"/>
      <c r="G21" s="49" t="inlineStr">
        <is>
          <t>PLANNED</t>
        </is>
      </c>
      <c r="H21" s="34" t="n">
        <v>0</v>
      </c>
      <c r="J21" s="9" t="n"/>
      <c r="K21" s="18" t="n"/>
      <c r="L21" s="49" t="inlineStr">
        <is>
          <t>PLANNED</t>
        </is>
      </c>
      <c r="M21" s="56" t="n">
        <v>0</v>
      </c>
      <c r="N21" s="18" t="n"/>
      <c r="O21" s="49" t="inlineStr">
        <is>
          <t>PLANNED</t>
        </is>
      </c>
      <c r="P21" s="56" t="n">
        <v>0</v>
      </c>
    </row>
    <row r="22">
      <c r="A22" s="18" t="n"/>
      <c r="B22" s="49" t="inlineStr">
        <is>
          <t>FIXED</t>
        </is>
      </c>
      <c r="C22" s="34" t="n">
        <v>0</v>
      </c>
      <c r="E22" s="9" t="n"/>
      <c r="F22" s="18" t="n"/>
      <c r="G22" s="49" t="inlineStr">
        <is>
          <t>FIXED</t>
        </is>
      </c>
      <c r="H22" s="34" t="n">
        <v>0</v>
      </c>
      <c r="J22" s="9" t="n"/>
      <c r="K22" s="18" t="n"/>
      <c r="L22" s="49" t="inlineStr">
        <is>
          <t>FIXED</t>
        </is>
      </c>
      <c r="M22" s="56" t="n">
        <v>0</v>
      </c>
      <c r="N22" s="18" t="n"/>
      <c r="O22" s="49" t="inlineStr">
        <is>
          <t>FIXED</t>
        </is>
      </c>
      <c r="P22" s="56" t="n">
        <v>48771.91</v>
      </c>
    </row>
    <row r="23">
      <c r="A23" s="18" t="n"/>
      <c r="B23" s="49" t="inlineStr">
        <is>
          <t>BOOKED</t>
        </is>
      </c>
      <c r="C23" s="34" t="n">
        <v>0</v>
      </c>
      <c r="E23" s="9" t="n"/>
      <c r="F23" s="18" t="n"/>
      <c r="G23" s="49" t="inlineStr">
        <is>
          <t>BOOKED</t>
        </is>
      </c>
      <c r="H23" s="34" t="n">
        <v>74.64</v>
      </c>
      <c r="J23" s="9" t="n"/>
      <c r="K23" s="18" t="n"/>
      <c r="L23" s="49" t="inlineStr">
        <is>
          <t>BOOKED</t>
        </is>
      </c>
      <c r="M23" s="56" t="n">
        <v>637.1799999999999</v>
      </c>
      <c r="N23" s="18" t="n"/>
      <c r="O23" s="49" t="inlineStr">
        <is>
          <t>BOOKED</t>
        </is>
      </c>
      <c r="P23" s="56" t="n">
        <v>7890.01</v>
      </c>
    </row>
    <row r="24">
      <c r="A24" s="24" t="n"/>
      <c r="B24" s="54" t="inlineStr">
        <is>
          <t>OVERRULED</t>
        </is>
      </c>
      <c r="C24" s="57" t="n">
        <v>0</v>
      </c>
      <c r="D24" s="25" t="n"/>
      <c r="E24" s="26" t="n"/>
      <c r="F24" s="24" t="n"/>
      <c r="G24" s="54" t="inlineStr">
        <is>
          <t>OVERRULED</t>
        </is>
      </c>
      <c r="H24" s="57" t="n">
        <v>0</v>
      </c>
      <c r="I24" s="25" t="n"/>
      <c r="J24" s="26" t="n"/>
      <c r="K24" s="24" t="n"/>
      <c r="L24" s="54" t="inlineStr">
        <is>
          <t>OVERRULED</t>
        </is>
      </c>
      <c r="M24" s="58" t="n">
        <v>0</v>
      </c>
      <c r="N24" s="24" t="n"/>
      <c r="O24" s="54" t="inlineStr">
        <is>
          <t>OVERRULED</t>
        </is>
      </c>
      <c r="P24"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9.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OVERALL</t>
        </is>
      </c>
      <c r="E4" s="39" t="n">
        <v>-38500</v>
      </c>
      <c r="F4" s="38" t="n">
        <v>0</v>
      </c>
      <c r="G4" s="40" t="n">
        <v>0</v>
      </c>
      <c r="H4" s="40" t="n">
        <v>0</v>
      </c>
      <c r="I4" s="39" t="n">
        <v>-38500</v>
      </c>
      <c r="J4" s="38" t="n">
        <v>0</v>
      </c>
      <c r="K4" s="40" t="n">
        <v>0</v>
      </c>
      <c r="L4" s="40" t="n">
        <v>0</v>
      </c>
      <c r="M4" s="40" t="n">
        <v>0</v>
      </c>
      <c r="N4" s="39" t="n">
        <v>-38500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1" t="inlineStr">
        <is>
          <t>Per date</t>
        </is>
      </c>
      <c r="L11" s="68" t="inlineStr">
        <is>
          <t>Batchnr</t>
        </is>
      </c>
      <c r="M11" s="69" t="inlineStr">
        <is>
          <t>Amount</t>
        </is>
      </c>
      <c r="N11" s="41" t="inlineStr">
        <is>
          <t>Per month</t>
        </is>
      </c>
      <c r="O11" s="25" t="n"/>
      <c r="P11" s="26" t="n"/>
    </row>
    <row r="12">
      <c r="A12" s="35" t="inlineStr">
        <is>
          <t>Totals</t>
        </is>
      </c>
      <c r="B12" s="6" t="n"/>
      <c r="C12" s="6" t="n"/>
      <c r="D12" s="6" t="n"/>
      <c r="E12" s="7" t="n"/>
      <c r="F12" s="35" t="inlineStr">
        <is>
          <t>Totals</t>
        </is>
      </c>
      <c r="G12" s="6" t="n"/>
      <c r="H12" s="6" t="n"/>
      <c r="I12" s="6" t="n"/>
      <c r="J12" s="7" t="n"/>
      <c r="K12" s="35" t="inlineStr">
        <is>
          <t>Totals</t>
        </is>
      </c>
      <c r="L12" s="6" t="n"/>
      <c r="M12" s="7" t="n"/>
      <c r="N12" s="35" t="inlineStr">
        <is>
          <t>Totals</t>
        </is>
      </c>
      <c r="O12" s="6" t="n"/>
      <c r="P12" s="7" t="n"/>
    </row>
    <row r="13">
      <c r="A13" s="18" t="n"/>
      <c r="B13" s="49" t="inlineStr">
        <is>
          <t>PLANNED</t>
        </is>
      </c>
      <c r="C13" s="34" t="n">
        <v>0</v>
      </c>
      <c r="E13" s="9" t="n"/>
      <c r="F13" s="18" t="n"/>
      <c r="G13" s="49" t="inlineStr">
        <is>
          <t>PLANNED</t>
        </is>
      </c>
      <c r="H13" s="34" t="n">
        <v>0</v>
      </c>
      <c r="J13" s="9" t="n"/>
      <c r="K13" s="18" t="n"/>
      <c r="L13" s="49" t="inlineStr">
        <is>
          <t>PLANNED</t>
        </is>
      </c>
      <c r="M13" s="56" t="n">
        <v>0</v>
      </c>
      <c r="N13" s="18" t="n"/>
      <c r="O13" s="49" t="inlineStr">
        <is>
          <t>PLANNED</t>
        </is>
      </c>
      <c r="P13" s="56" t="n">
        <v>0</v>
      </c>
    </row>
    <row r="14">
      <c r="A14" s="18" t="n"/>
      <c r="B14" s="49" t="inlineStr">
        <is>
          <t>FIXED</t>
        </is>
      </c>
      <c r="C14" s="34" t="n">
        <v>0</v>
      </c>
      <c r="E14" s="9" t="n"/>
      <c r="F14" s="18" t="n"/>
      <c r="G14" s="49" t="inlineStr">
        <is>
          <t>FIXED</t>
        </is>
      </c>
      <c r="H14" s="34" t="n">
        <v>0</v>
      </c>
      <c r="J14" s="9" t="n"/>
      <c r="K14" s="18" t="n"/>
      <c r="L14" s="49" t="inlineStr">
        <is>
          <t>FIXED</t>
        </is>
      </c>
      <c r="M14" s="56" t="n">
        <v>0</v>
      </c>
      <c r="N14" s="18" t="n"/>
      <c r="O14" s="49" t="inlineStr">
        <is>
          <t>FIXED</t>
        </is>
      </c>
      <c r="P14" s="56" t="n">
        <v>0</v>
      </c>
    </row>
    <row r="15">
      <c r="A15" s="18" t="n"/>
      <c r="B15" s="49" t="inlineStr">
        <is>
          <t>BOOKED</t>
        </is>
      </c>
      <c r="C15" s="34" t="n">
        <v>0</v>
      </c>
      <c r="E15" s="9" t="n"/>
      <c r="F15" s="18" t="n"/>
      <c r="G15" s="49" t="inlineStr">
        <is>
          <t>BOOKED</t>
        </is>
      </c>
      <c r="H15" s="34" t="n">
        <v>0</v>
      </c>
      <c r="J15" s="9" t="n"/>
      <c r="K15" s="18" t="n"/>
      <c r="L15" s="49" t="inlineStr">
        <is>
          <t>BOOKED</t>
        </is>
      </c>
      <c r="M15" s="56" t="n">
        <v>0</v>
      </c>
      <c r="N15" s="18" t="n"/>
      <c r="O15" s="49" t="inlineStr">
        <is>
          <t>BOOKED</t>
        </is>
      </c>
      <c r="P15" s="56" t="n">
        <v>0</v>
      </c>
    </row>
    <row r="16">
      <c r="A16" s="24" t="n"/>
      <c r="B16" s="54" t="inlineStr">
        <is>
          <t>OVERRULED</t>
        </is>
      </c>
      <c r="C16" s="57" t="n">
        <v>0</v>
      </c>
      <c r="D16" s="25" t="n"/>
      <c r="E16" s="26" t="n"/>
      <c r="F16" s="24" t="n"/>
      <c r="G16" s="54" t="inlineStr">
        <is>
          <t>OVERRULED</t>
        </is>
      </c>
      <c r="H16" s="57" t="n">
        <v>0</v>
      </c>
      <c r="I16" s="25" t="n"/>
      <c r="J16" s="26" t="n"/>
      <c r="K16" s="24" t="n"/>
      <c r="L16" s="54" t="inlineStr">
        <is>
          <t>OVERRULED</t>
        </is>
      </c>
      <c r="M16" s="58" t="n">
        <v>0</v>
      </c>
      <c r="N16" s="24" t="n"/>
      <c r="O16" s="54"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K31"/>
  <sheetViews>
    <sheetView workbookViewId="0">
      <selection activeCell="A1" sqref="A1"/>
    </sheetView>
  </sheetViews>
  <sheetFormatPr baseColWidth="8" defaultRowHeight="15"/>
  <cols>
    <col width="20" customWidth="1" min="1" max="1"/>
    <col width="16" customWidth="1" min="2" max="2"/>
    <col width="16" customWidth="1" min="3" max="3"/>
    <col width="16" customWidth="1" min="4" max="4"/>
    <col width="16" customWidth="1" min="5" max="5"/>
    <col width="16" customWidth="1" min="6" max="6"/>
    <col width="16" customWidth="1" min="7" max="7"/>
    <col width="16" customWidth="1" min="8" max="8"/>
    <col width="16" customWidth="1" min="9" max="9"/>
    <col width="16" customWidth="1" min="10" max="10"/>
    <col width="16" customWidth="1" min="11" max="11"/>
  </cols>
  <sheetData>
    <row r="1">
      <c r="A1" s="4" t="inlineStr">
        <is>
          <t>Expense budgets (saldi)</t>
        </is>
      </c>
    </row>
    <row r="3">
      <c r="A3" s="4" t="inlineStr">
        <is>
          <t>Project</t>
        </is>
      </c>
      <c r="B3" s="4" t="inlineStr">
        <is>
          <t>Equipment</t>
        </is>
      </c>
      <c r="G3" s="4" t="inlineStr">
        <is>
          <t>Operational</t>
        </is>
      </c>
    </row>
    <row r="4">
      <c r="B4" s="1" t="inlineStr">
        <is>
          <t xml:space="preserve">Planned   </t>
        </is>
      </c>
      <c r="C4" s="1" t="inlineStr">
        <is>
          <t xml:space="preserve">Fixed   </t>
        </is>
      </c>
      <c r="D4" s="1" t="inlineStr">
        <is>
          <t xml:space="preserve">Booked   </t>
        </is>
      </c>
      <c r="E4" s="1" t="inlineStr">
        <is>
          <t xml:space="preserve">Overruled   </t>
        </is>
      </c>
      <c r="F4" s="1" t="inlineStr">
        <is>
          <t xml:space="preserve">Remaining   </t>
        </is>
      </c>
      <c r="G4" s="1" t="inlineStr">
        <is>
          <t xml:space="preserve">Planned   </t>
        </is>
      </c>
      <c r="H4" s="1" t="inlineStr">
        <is>
          <t xml:space="preserve">Fixed   </t>
        </is>
      </c>
      <c r="I4" s="1" t="inlineStr">
        <is>
          <t xml:space="preserve">Booked   </t>
        </is>
      </c>
      <c r="J4" s="1" t="inlineStr">
        <is>
          <t xml:space="preserve">Overruled   </t>
        </is>
      </c>
      <c r="K4" s="1" t="inlineStr">
        <is>
          <t xml:space="preserve">Remaining   </t>
        </is>
      </c>
    </row>
    <row r="5">
      <c r="A5" t="inlineStr">
        <is>
          <t>CAVE</t>
        </is>
      </c>
      <c r="B5" s="34" t="n">
        <v>0</v>
      </c>
      <c r="C5" s="34" t="n">
        <v>0</v>
      </c>
      <c r="D5" s="34" t="n">
        <v>0</v>
      </c>
      <c r="E5" s="34" t="n">
        <v>0</v>
      </c>
      <c r="F5" s="34" t="n">
        <v>0</v>
      </c>
      <c r="G5" s="34" t="n">
        <v>0</v>
      </c>
      <c r="H5" s="34" t="n">
        <v>0</v>
      </c>
      <c r="I5" s="34" t="n">
        <v>1901.03</v>
      </c>
      <c r="J5" s="34" t="n">
        <v>0</v>
      </c>
      <c r="K5" s="34" t="n">
        <v>23098.97</v>
      </c>
    </row>
    <row r="6">
      <c r="A6" t="inlineStr">
        <is>
          <t>NORM.AI</t>
        </is>
      </c>
      <c r="B6" s="34" t="n">
        <v>0</v>
      </c>
      <c r="C6" s="34" t="n">
        <v>0</v>
      </c>
      <c r="D6" s="34" t="n">
        <v>0</v>
      </c>
      <c r="E6" s="34" t="n">
        <v>0</v>
      </c>
      <c r="F6" s="34" t="n">
        <v>0</v>
      </c>
      <c r="G6" s="34" t="n">
        <v>0</v>
      </c>
      <c r="H6" s="34" t="n">
        <v>0</v>
      </c>
      <c r="I6" s="34" t="n">
        <v>6315.450000000002</v>
      </c>
      <c r="J6" s="34" t="n">
        <v>0</v>
      </c>
      <c r="K6" s="34" t="n">
        <v>13684.55</v>
      </c>
    </row>
    <row r="7">
      <c r="A7" t="inlineStr">
        <is>
          <t>SITANAV</t>
        </is>
      </c>
      <c r="B7" s="34" t="n">
        <v>0</v>
      </c>
      <c r="C7" s="34" t="n">
        <v>0</v>
      </c>
      <c r="D7" s="34" t="n">
        <v>0</v>
      </c>
      <c r="E7" s="34" t="n">
        <v>0</v>
      </c>
      <c r="F7" s="34" t="n">
        <v>0</v>
      </c>
      <c r="G7" s="34" t="n">
        <v>0</v>
      </c>
      <c r="H7" s="34" t="n">
        <v>0</v>
      </c>
      <c r="I7" s="34" t="n">
        <v>13808.84</v>
      </c>
      <c r="J7" s="34" t="n">
        <v>0</v>
      </c>
      <c r="K7" s="34" t="n">
        <v>76191.16</v>
      </c>
    </row>
    <row r="8">
      <c r="A8" t="inlineStr">
        <is>
          <t>SMARTFLUSH</t>
        </is>
      </c>
      <c r="B8" s="34" t="n">
        <v>0</v>
      </c>
      <c r="C8" s="34" t="n">
        <v>0</v>
      </c>
      <c r="D8" s="34" t="n">
        <v>0</v>
      </c>
      <c r="E8" s="34" t="n">
        <v>0</v>
      </c>
      <c r="F8" s="34" t="n">
        <v>0</v>
      </c>
      <c r="G8" s="34" t="n">
        <v>0</v>
      </c>
      <c r="H8" s="34" t="n">
        <v>0</v>
      </c>
      <c r="I8" s="34" t="n">
        <v>2826.9</v>
      </c>
      <c r="J8" s="34" t="n">
        <v>0</v>
      </c>
      <c r="K8" s="34" t="n">
        <v>4.547473508864641e-13</v>
      </c>
    </row>
    <row r="9">
      <c r="A9" t="inlineStr">
        <is>
          <t>HAIROAD</t>
        </is>
      </c>
      <c r="B9" s="34" t="n">
        <v>0</v>
      </c>
      <c r="C9" s="34" t="n">
        <v>0</v>
      </c>
      <c r="D9" s="34" t="n">
        <v>8310.450000000001</v>
      </c>
      <c r="E9" s="34" t="n">
        <v>0</v>
      </c>
      <c r="F9" s="34" t="n">
        <v>-8310.450000000001</v>
      </c>
      <c r="G9" s="34" t="n">
        <v>0</v>
      </c>
      <c r="H9" s="34" t="n">
        <v>5050</v>
      </c>
      <c r="I9" s="34" t="n">
        <v>5234.73</v>
      </c>
      <c r="J9" s="34" t="n">
        <v>0</v>
      </c>
      <c r="K9" s="34" t="n">
        <v>17249.48</v>
      </c>
    </row>
    <row r="10">
      <c r="A10" t="inlineStr">
        <is>
          <t>ModAu</t>
        </is>
      </c>
      <c r="B10" s="34" t="n">
        <v>0</v>
      </c>
      <c r="C10" s="34" t="n">
        <v>0</v>
      </c>
      <c r="D10" s="34" t="n">
        <v>0</v>
      </c>
      <c r="E10" s="34" t="n">
        <v>0</v>
      </c>
      <c r="F10" s="34" t="n">
        <v>0</v>
      </c>
      <c r="G10" s="34" t="n">
        <v>0</v>
      </c>
      <c r="H10" s="34" t="n">
        <v>0</v>
      </c>
      <c r="I10" s="34" t="n">
        <v>0</v>
      </c>
      <c r="J10" s="34" t="n">
        <v>0</v>
      </c>
      <c r="K10" s="34" t="n">
        <v>0</v>
      </c>
    </row>
    <row r="11">
      <c r="A11" t="inlineStr">
        <is>
          <t>SmartDock-1</t>
        </is>
      </c>
      <c r="G11" s="34" t="n">
        <v>0</v>
      </c>
      <c r="H11" s="34" t="n">
        <v>0</v>
      </c>
      <c r="I11" s="34" t="n">
        <v>20298.16</v>
      </c>
      <c r="J11" s="34" t="n">
        <v>0</v>
      </c>
      <c r="K11" s="34" t="n">
        <v>2389.140000000003</v>
      </c>
    </row>
    <row r="12">
      <c r="A12" t="inlineStr">
        <is>
          <t>SmartDock-2</t>
        </is>
      </c>
      <c r="G12" s="34" t="n">
        <v>0</v>
      </c>
      <c r="H12" s="34" t="n">
        <v>0</v>
      </c>
      <c r="I12" s="34" t="n">
        <v>25952.72</v>
      </c>
      <c r="J12" s="34" t="n">
        <v>0</v>
      </c>
      <c r="K12" s="34" t="n">
        <v>6051.979999999996</v>
      </c>
    </row>
    <row r="13">
      <c r="A13" t="inlineStr">
        <is>
          <t>ABN-HF-1</t>
        </is>
      </c>
      <c r="B13" s="34" t="n">
        <v>0</v>
      </c>
      <c r="C13" s="34" t="n">
        <v>0</v>
      </c>
      <c r="D13" s="34" t="n">
        <v>0</v>
      </c>
      <c r="E13" s="34" t="n">
        <v>0</v>
      </c>
      <c r="F13" s="34" t="n">
        <v>0</v>
      </c>
      <c r="G13" s="34" t="n">
        <v>0</v>
      </c>
      <c r="H13" s="34" t="n">
        <v>0</v>
      </c>
      <c r="I13" s="34" t="n">
        <v>0</v>
      </c>
      <c r="J13" s="34" t="n">
        <v>0</v>
      </c>
      <c r="K13" s="34" t="n">
        <v>0</v>
      </c>
    </row>
    <row r="14">
      <c r="A14" t="inlineStr">
        <is>
          <t>ABN-HF-2</t>
        </is>
      </c>
      <c r="B14" s="34" t="n">
        <v>0</v>
      </c>
      <c r="C14" s="34" t="n">
        <v>0</v>
      </c>
      <c r="D14" s="34" t="n">
        <v>0</v>
      </c>
      <c r="E14" s="34" t="n">
        <v>0</v>
      </c>
      <c r="F14" s="34" t="n">
        <v>0</v>
      </c>
      <c r="G14" s="34" t="n">
        <v>0</v>
      </c>
      <c r="H14" s="34" t="n">
        <v>1609.43</v>
      </c>
      <c r="I14" s="34" t="n">
        <v>310.89</v>
      </c>
      <c r="J14" s="34" t="n">
        <v>0</v>
      </c>
      <c r="K14" s="34" t="n">
        <v>10079.68</v>
      </c>
    </row>
    <row r="15">
      <c r="A15" t="inlineStr">
        <is>
          <t>CNH</t>
        </is>
      </c>
      <c r="G15" s="34" t="n">
        <v>0</v>
      </c>
      <c r="H15" s="34" t="n">
        <v>0</v>
      </c>
      <c r="I15" s="34" t="n">
        <v>36166.67</v>
      </c>
      <c r="J15" s="34" t="n">
        <v>0</v>
      </c>
      <c r="K15" s="34" t="n">
        <v>-5166.669999999998</v>
      </c>
    </row>
    <row r="16">
      <c r="A16" t="inlineStr">
        <is>
          <t>Grimlock</t>
        </is>
      </c>
      <c r="G16" s="34" t="n">
        <v>0</v>
      </c>
      <c r="H16" s="34" t="n">
        <v>2179.48</v>
      </c>
      <c r="I16" s="34" t="n">
        <v>9976.539999999997</v>
      </c>
      <c r="J16" s="34" t="n">
        <v>0</v>
      </c>
      <c r="K16" s="34" t="n">
        <v>2843.980000000003</v>
      </c>
    </row>
    <row r="17">
      <c r="A17" t="inlineStr">
        <is>
          <t>SLK</t>
        </is>
      </c>
      <c r="B17" s="34" t="n">
        <v>0</v>
      </c>
      <c r="C17" s="34" t="n">
        <v>0</v>
      </c>
      <c r="D17" s="34" t="n">
        <v>0</v>
      </c>
      <c r="E17" s="34" t="n">
        <v>0</v>
      </c>
      <c r="F17" s="34" t="n">
        <v>0</v>
      </c>
      <c r="G17" s="34" t="n">
        <v>0</v>
      </c>
      <c r="H17" s="34" t="n">
        <v>45573.94</v>
      </c>
      <c r="I17" s="34" t="n">
        <v>4880.400000000001</v>
      </c>
      <c r="J17" s="34" t="n">
        <v>0</v>
      </c>
      <c r="K17" s="34" t="n">
        <v>-15454.34</v>
      </c>
    </row>
    <row r="18">
      <c r="A18" t="inlineStr">
        <is>
          <t>AK-SSP</t>
        </is>
      </c>
      <c r="G18" s="34" t="n">
        <v>0</v>
      </c>
      <c r="H18" s="34" t="n">
        <v>0</v>
      </c>
      <c r="I18" s="34" t="n">
        <v>0</v>
      </c>
      <c r="J18" s="34" t="n">
        <v>0</v>
      </c>
      <c r="K18" s="34" t="n">
        <v>0</v>
      </c>
    </row>
    <row r="19">
      <c r="A19" t="inlineStr">
        <is>
          <t>WO-SSP</t>
        </is>
      </c>
      <c r="G19" s="34" t="n">
        <v>0</v>
      </c>
      <c r="H19" s="34" t="n">
        <v>2.64</v>
      </c>
      <c r="I19" s="34" t="n">
        <v>8557.879999999997</v>
      </c>
      <c r="J19" s="34" t="n">
        <v>0</v>
      </c>
      <c r="K19" s="34" t="n">
        <v>39496.63</v>
      </c>
    </row>
    <row r="20">
      <c r="A20" t="inlineStr">
        <is>
          <t>RA-Daems</t>
        </is>
      </c>
      <c r="G20" s="34" t="n">
        <v>0</v>
      </c>
      <c r="H20" s="34" t="n">
        <v>0</v>
      </c>
      <c r="I20" s="34" t="n">
        <v>199</v>
      </c>
      <c r="J20" s="34" t="n">
        <v>0</v>
      </c>
      <c r="K20" s="34" t="n">
        <v>4665.84</v>
      </c>
    </row>
    <row r="21">
      <c r="A21" t="inlineStr">
        <is>
          <t>AK-Daems</t>
        </is>
      </c>
      <c r="G21" s="34" t="n">
        <v>0</v>
      </c>
      <c r="H21" s="34" t="n">
        <v>17930.99</v>
      </c>
      <c r="I21" s="34" t="n">
        <v>-353.2800000000002</v>
      </c>
      <c r="J21" s="34" t="n">
        <v>0</v>
      </c>
      <c r="K21" s="34" t="n">
        <v>22816.15000000001</v>
      </c>
    </row>
    <row r="22">
      <c r="A22" t="inlineStr">
        <is>
          <t>AK-Levrie</t>
        </is>
      </c>
      <c r="G22" s="34" t="n">
        <v>0</v>
      </c>
      <c r="H22" s="34" t="n">
        <v>0</v>
      </c>
      <c r="I22" s="34" t="n">
        <v>0</v>
      </c>
      <c r="J22" s="34" t="n">
        <v>0</v>
      </c>
      <c r="K22" s="34" t="n">
        <v>4408.97</v>
      </c>
    </row>
    <row r="23">
      <c r="A23" t="inlineStr">
        <is>
          <t>Wheelchairs</t>
        </is>
      </c>
      <c r="B23" s="34" t="n">
        <v>0</v>
      </c>
      <c r="C23" s="34" t="n">
        <v>0</v>
      </c>
      <c r="D23" s="34" t="n">
        <v>0</v>
      </c>
      <c r="E23" s="34" t="n">
        <v>0</v>
      </c>
      <c r="F23" s="34" t="n">
        <v>0</v>
      </c>
      <c r="G23" s="34" t="n">
        <v>0</v>
      </c>
      <c r="H23" s="34" t="n">
        <v>0</v>
      </c>
      <c r="I23" s="34" t="n">
        <v>37111.53</v>
      </c>
      <c r="J23" s="34" t="n">
        <v>0</v>
      </c>
      <c r="K23" s="34" t="n">
        <v>0</v>
      </c>
    </row>
    <row r="24">
      <c r="A24" t="inlineStr">
        <is>
          <t>LOCATOR</t>
        </is>
      </c>
      <c r="B24" s="34" t="n">
        <v>0</v>
      </c>
      <c r="C24" s="34" t="n">
        <v>0</v>
      </c>
      <c r="D24" s="34" t="n">
        <v>0</v>
      </c>
      <c r="E24" s="34" t="n">
        <v>0</v>
      </c>
      <c r="F24" s="34" t="n">
        <v>0</v>
      </c>
      <c r="G24" s="34" t="n">
        <v>0</v>
      </c>
      <c r="H24" s="34" t="n">
        <v>0</v>
      </c>
      <c r="I24" s="34" t="n">
        <v>42816.11000000001</v>
      </c>
      <c r="J24" s="34" t="n">
        <v>0</v>
      </c>
      <c r="K24" s="34" t="n">
        <v>-7.275957614183426e-12</v>
      </c>
    </row>
    <row r="25">
      <c r="A25" t="inlineStr">
        <is>
          <t>CORELSA</t>
        </is>
      </c>
      <c r="B25" s="34" t="n">
        <v>0</v>
      </c>
      <c r="C25" s="34" t="n">
        <v>0</v>
      </c>
      <c r="D25" s="34" t="n">
        <v>0</v>
      </c>
      <c r="E25" s="34" t="n">
        <v>0</v>
      </c>
      <c r="F25" s="34" t="n">
        <v>0</v>
      </c>
      <c r="G25" s="34" t="n">
        <v>0</v>
      </c>
      <c r="H25" s="34" t="n">
        <v>0</v>
      </c>
      <c r="I25" s="34" t="n">
        <v>22603.47</v>
      </c>
      <c r="J25" s="34" t="n">
        <v>0</v>
      </c>
      <c r="K25" s="34" t="n">
        <v>0</v>
      </c>
    </row>
    <row r="26">
      <c r="A26" t="inlineStr">
        <is>
          <t>MARLOC</t>
        </is>
      </c>
      <c r="B26" s="34" t="n">
        <v>0</v>
      </c>
      <c r="C26" s="34" t="n">
        <v>0</v>
      </c>
      <c r="D26" s="34" t="n">
        <v>7077.69</v>
      </c>
      <c r="E26" s="34" t="n">
        <v>0</v>
      </c>
      <c r="F26" s="34" t="n">
        <v>0</v>
      </c>
      <c r="G26" s="34" t="n">
        <v>0</v>
      </c>
      <c r="H26" s="34" t="n">
        <v>0</v>
      </c>
      <c r="I26" s="34" t="n">
        <v>19214.61</v>
      </c>
      <c r="J26" s="34" t="n">
        <v>0</v>
      </c>
      <c r="K26" s="34" t="n">
        <v>0</v>
      </c>
    </row>
    <row r="27">
      <c r="A27" t="inlineStr">
        <is>
          <t>PIONEERS</t>
        </is>
      </c>
      <c r="B27" s="34" t="n">
        <v>0</v>
      </c>
      <c r="C27" s="34" t="n">
        <v>0</v>
      </c>
      <c r="D27" s="34" t="n">
        <v>0</v>
      </c>
      <c r="E27" s="34" t="n">
        <v>0</v>
      </c>
      <c r="F27" s="34" t="n">
        <v>0</v>
      </c>
      <c r="G27" s="34" t="n">
        <v>0</v>
      </c>
      <c r="H27" s="34" t="n">
        <v>0</v>
      </c>
      <c r="I27" s="34" t="n">
        <v>1824.429999999999</v>
      </c>
      <c r="J27" s="34" t="n">
        <v>0</v>
      </c>
      <c r="K27" s="34" t="n">
        <v>289.6200000000008</v>
      </c>
    </row>
    <row r="28">
      <c r="A28" t="inlineStr">
        <is>
          <t>ASORE</t>
        </is>
      </c>
      <c r="B28" s="34" t="n">
        <v>0</v>
      </c>
      <c r="C28" s="34" t="n">
        <v>0</v>
      </c>
      <c r="D28" s="34" t="n">
        <v>0</v>
      </c>
      <c r="E28" s="34" t="n">
        <v>0</v>
      </c>
      <c r="F28" s="34" t="n">
        <v>0</v>
      </c>
      <c r="G28" s="34" t="n">
        <v>0</v>
      </c>
      <c r="H28" s="34" t="n">
        <v>0</v>
      </c>
      <c r="I28" s="34" t="n">
        <v>12496.41</v>
      </c>
      <c r="J28" s="34" t="n">
        <v>0</v>
      </c>
      <c r="K28" s="34" t="n">
        <v>42503.59</v>
      </c>
    </row>
    <row r="29">
      <c r="A29" t="inlineStr">
        <is>
          <t>INFRA7</t>
        </is>
      </c>
      <c r="B29" s="34" t="n">
        <v>0</v>
      </c>
      <c r="C29" s="34" t="n">
        <v>0</v>
      </c>
      <c r="D29" s="34" t="n">
        <v>0</v>
      </c>
      <c r="E29" s="34" t="n">
        <v>0</v>
      </c>
      <c r="F29" s="34" t="n">
        <v>122000</v>
      </c>
      <c r="G29" s="34" t="n">
        <v>0</v>
      </c>
      <c r="H29" s="34" t="n">
        <v>0</v>
      </c>
      <c r="I29" s="34" t="n">
        <v>74.64</v>
      </c>
      <c r="J29" s="34" t="n">
        <v>0</v>
      </c>
      <c r="K29" s="34" t="n">
        <v>18154.36</v>
      </c>
    </row>
    <row r="30">
      <c r="A30" t="inlineStr">
        <is>
          <t>SMARTDOCK-ND1</t>
        </is>
      </c>
      <c r="G30" s="34" t="n">
        <v>0</v>
      </c>
      <c r="H30" s="34" t="n">
        <v>0</v>
      </c>
      <c r="I30" s="34" t="n">
        <v>0</v>
      </c>
      <c r="J30" s="34" t="n">
        <v>0</v>
      </c>
      <c r="K30" s="34" t="n">
        <v>-38500</v>
      </c>
    </row>
    <row r="31">
      <c r="A31" t="inlineStr">
        <is>
          <t>SMARTDOCK-ND2</t>
        </is>
      </c>
      <c r="G31" s="34" t="n">
        <v>0</v>
      </c>
      <c r="H31" s="34" t="n">
        <v>0</v>
      </c>
      <c r="I31" s="34" t="n">
        <v>0</v>
      </c>
      <c r="J31" s="34" t="n">
        <v>0</v>
      </c>
      <c r="K31" s="34" t="n">
        <v>38500</v>
      </c>
    </row>
  </sheetData>
  <mergeCells count="3">
    <mergeCell ref="G3:K3"/>
    <mergeCell ref="A3:A4"/>
    <mergeCell ref="B3:F3"/>
  </mergeCell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OVERALL</t>
        </is>
      </c>
      <c r="E4" s="39" t="n">
        <v>38500</v>
      </c>
      <c r="F4" s="38" t="n">
        <v>0</v>
      </c>
      <c r="G4" s="40" t="n">
        <v>0</v>
      </c>
      <c r="H4" s="40" t="n">
        <v>0</v>
      </c>
      <c r="I4" s="39" t="n">
        <v>38500</v>
      </c>
      <c r="J4" s="38" t="n">
        <v>0</v>
      </c>
      <c r="K4" s="40" t="n">
        <v>0</v>
      </c>
      <c r="L4" s="40" t="n">
        <v>0</v>
      </c>
      <c r="M4" s="40" t="n">
        <v>0</v>
      </c>
      <c r="N4" s="39" t="n">
        <v>38500</v>
      </c>
      <c r="P4" s="30" t="inlineStr">
        <is>
          <t>PLANNED</t>
        </is>
      </c>
    </row>
    <row r="5">
      <c r="A5" s="10" t="inlineStr">
        <is>
          <t>Budgetcode:</t>
        </is>
      </c>
      <c r="B5" t="inlineStr">
        <is>
          <t>42/FA118000/FFP240410</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01/03/2025</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18" t="n"/>
      <c r="E12" s="9" t="n"/>
      <c r="F12" s="48" t="inlineStr">
        <is>
          <t>2025-01-01</t>
        </is>
      </c>
      <c r="G12" s="49" t="inlineStr">
        <is>
          <t>None</t>
        </is>
      </c>
      <c r="H12" s="52" t="n">
        <v>-3500</v>
      </c>
      <c r="I12" s="2" t="inlineStr">
        <is>
          <t>BIJDRAGE INDIRECTE KOSTEN</t>
        </is>
      </c>
      <c r="J12" s="9" t="n"/>
      <c r="K12" s="18" t="n"/>
      <c r="M12" s="9" t="n"/>
      <c r="N12" s="18" t="n"/>
      <c r="P12" s="9" t="n"/>
    </row>
    <row r="13">
      <c r="A13" s="24" t="n"/>
      <c r="B13" s="25" t="n"/>
      <c r="C13" s="25" t="n"/>
      <c r="D13" s="25" t="n"/>
      <c r="E13" s="26" t="n"/>
      <c r="F13" s="53" t="inlineStr">
        <is>
          <t>2025-03-12</t>
        </is>
      </c>
      <c r="G13" s="54" t="inlineStr">
        <is>
          <t>None</t>
        </is>
      </c>
      <c r="H13" s="65" t="n">
        <v>3500</v>
      </c>
      <c r="I13" s="61" t="inlineStr">
        <is>
          <t>BIJDRAGE INDIRECTE KOSTEN</t>
        </is>
      </c>
      <c r="J13" s="26" t="n"/>
      <c r="K13" s="24" t="n"/>
      <c r="L13" s="25" t="n"/>
      <c r="M13" s="26" t="n"/>
      <c r="N13" s="24" t="n"/>
      <c r="O13" s="25" t="n"/>
      <c r="P13" s="26" t="n"/>
    </row>
    <row r="14">
      <c r="A14" s="35" t="inlineStr">
        <is>
          <t>Totals</t>
        </is>
      </c>
      <c r="B14" s="6" t="n"/>
      <c r="C14" s="6" t="n"/>
      <c r="D14" s="6" t="n"/>
      <c r="E14" s="7" t="n"/>
      <c r="F14" s="35" t="inlineStr">
        <is>
          <t>Totals</t>
        </is>
      </c>
      <c r="G14" s="6" t="n"/>
      <c r="H14" s="6" t="n"/>
      <c r="I14" s="6" t="n"/>
      <c r="J14" s="7" t="n"/>
      <c r="K14" s="35" t="inlineStr">
        <is>
          <t>Totals</t>
        </is>
      </c>
      <c r="L14" s="6" t="n"/>
      <c r="M14" s="7" t="n"/>
      <c r="N14" s="35" t="inlineStr">
        <is>
          <t>Totals</t>
        </is>
      </c>
      <c r="O14" s="6" t="n"/>
      <c r="P14" s="7" t="n"/>
    </row>
    <row r="15">
      <c r="A15" s="18" t="n"/>
      <c r="B15" s="49" t="inlineStr">
        <is>
          <t>PLANNED</t>
        </is>
      </c>
      <c r="C15" s="34" t="n">
        <v>0</v>
      </c>
      <c r="E15" s="9" t="n"/>
      <c r="F15" s="18" t="n"/>
      <c r="G15" s="49" t="inlineStr">
        <is>
          <t>PLANNED</t>
        </is>
      </c>
      <c r="H15" s="34" t="n">
        <v>0</v>
      </c>
      <c r="J15" s="9" t="n"/>
      <c r="K15" s="18" t="n"/>
      <c r="L15" s="49" t="inlineStr">
        <is>
          <t>PLANNED</t>
        </is>
      </c>
      <c r="M15" s="56" t="n">
        <v>0</v>
      </c>
      <c r="N15" s="18" t="n"/>
      <c r="O15" s="49" t="inlineStr">
        <is>
          <t>PLANNED</t>
        </is>
      </c>
      <c r="P15" s="56" t="n">
        <v>0</v>
      </c>
    </row>
    <row r="16">
      <c r="A16" s="18" t="n"/>
      <c r="B16" s="49" t="inlineStr">
        <is>
          <t>FIXED</t>
        </is>
      </c>
      <c r="C16" s="34" t="n">
        <v>0</v>
      </c>
      <c r="E16" s="9" t="n"/>
      <c r="F16" s="18" t="n"/>
      <c r="G16" s="49" t="inlineStr">
        <is>
          <t>FIXED</t>
        </is>
      </c>
      <c r="H16" s="34" t="n">
        <v>0</v>
      </c>
      <c r="J16" s="9" t="n"/>
      <c r="K16" s="18" t="n"/>
      <c r="L16" s="49" t="inlineStr">
        <is>
          <t>FIXED</t>
        </is>
      </c>
      <c r="M16" s="56" t="n">
        <v>0</v>
      </c>
      <c r="N16" s="18" t="n"/>
      <c r="O16" s="49" t="inlineStr">
        <is>
          <t>FIXED</t>
        </is>
      </c>
      <c r="P16" s="56" t="n">
        <v>0</v>
      </c>
    </row>
    <row r="17">
      <c r="A17" s="18" t="n"/>
      <c r="B17" s="49" t="inlineStr">
        <is>
          <t>BOOKED</t>
        </is>
      </c>
      <c r="C17" s="34" t="n">
        <v>0</v>
      </c>
      <c r="E17" s="9" t="n"/>
      <c r="F17" s="18" t="n"/>
      <c r="G17" s="49" t="inlineStr">
        <is>
          <t>BOOKED</t>
        </is>
      </c>
      <c r="H17" s="34" t="n">
        <v>0</v>
      </c>
      <c r="J17" s="9" t="n"/>
      <c r="K17" s="18" t="n"/>
      <c r="L17" s="49" t="inlineStr">
        <is>
          <t>BOOKED</t>
        </is>
      </c>
      <c r="M17" s="56" t="n">
        <v>0</v>
      </c>
      <c r="N17" s="18" t="n"/>
      <c r="O17" s="49" t="inlineStr">
        <is>
          <t>BOOKED</t>
        </is>
      </c>
      <c r="P17" s="56" t="n">
        <v>0</v>
      </c>
    </row>
    <row r="18">
      <c r="A18" s="24" t="n"/>
      <c r="B18" s="54" t="inlineStr">
        <is>
          <t>OVERRULED</t>
        </is>
      </c>
      <c r="C18" s="57" t="n">
        <v>0</v>
      </c>
      <c r="D18" s="25" t="n"/>
      <c r="E18" s="26" t="n"/>
      <c r="F18" s="24" t="n"/>
      <c r="G18" s="54" t="inlineStr">
        <is>
          <t>OVERRULED</t>
        </is>
      </c>
      <c r="H18" s="57" t="n">
        <v>0</v>
      </c>
      <c r="I18" s="25" t="n"/>
      <c r="J18" s="26" t="n"/>
      <c r="K18" s="24" t="n"/>
      <c r="L18" s="54" t="inlineStr">
        <is>
          <t>OVERRULED</t>
        </is>
      </c>
      <c r="M18" s="58" t="n">
        <v>0</v>
      </c>
      <c r="N18" s="24" t="n"/>
      <c r="O18" s="54"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I11:J11"/>
    <mergeCell ref="J2:N2"/>
    <mergeCell ref="I13:J13"/>
    <mergeCell ref="B8:C8"/>
    <mergeCell ref="B4:C4"/>
    <mergeCell ref="N10"/>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Steckel, Jan</t>
        </is>
      </c>
      <c r="C4" s="9" t="n"/>
      <c r="D4" s="38" t="inlineStr">
        <is>
          <t>WEDDEN</t>
        </is>
      </c>
      <c r="E4" s="39" t="n">
        <v>119699</v>
      </c>
      <c r="F4" s="38" t="n">
        <v>0</v>
      </c>
      <c r="G4" s="40" t="n">
        <v>40266.02</v>
      </c>
      <c r="H4" s="40" t="n">
        <v>40367.7</v>
      </c>
      <c r="I4" s="39" t="n">
        <v>39065.28000000001</v>
      </c>
      <c r="J4" s="38" t="n">
        <v>0</v>
      </c>
      <c r="K4" s="40" t="n">
        <v>29282.4</v>
      </c>
      <c r="L4" s="40" t="n">
        <v>40367.7</v>
      </c>
      <c r="M4" s="40" t="n">
        <v>0</v>
      </c>
      <c r="N4" s="39" t="n">
        <v>50048.90000000001</v>
      </c>
      <c r="P4" s="30" t="inlineStr">
        <is>
          <t>PLANNED</t>
        </is>
      </c>
    </row>
    <row r="5">
      <c r="A5" s="10" t="inlineStr">
        <is>
          <t>Budgetcode:</t>
        </is>
      </c>
      <c r="B5" t="inlineStr">
        <is>
          <t>42/FA100400/9935</t>
        </is>
      </c>
      <c r="C5" s="9" t="n"/>
      <c r="D5" s="38" t="inlineStr">
        <is>
          <t>WERKING</t>
        </is>
      </c>
      <c r="E5" s="39" t="n">
        <v>25000</v>
      </c>
      <c r="F5" s="38" t="n">
        <v>0</v>
      </c>
      <c r="G5" s="40" t="n">
        <v>0</v>
      </c>
      <c r="H5" s="40" t="n">
        <v>1901.03</v>
      </c>
      <c r="I5" s="39" t="n">
        <v>23098.97</v>
      </c>
      <c r="J5" s="38" t="n">
        <v>0</v>
      </c>
      <c r="K5" s="40" t="n">
        <v>0</v>
      </c>
      <c r="L5" s="40" t="n">
        <v>1901.03</v>
      </c>
      <c r="M5" s="40" t="n">
        <v>0</v>
      </c>
      <c r="N5" s="39" t="n">
        <v>23098.97</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01-02-2024</t>
        </is>
      </c>
      <c r="C7" s="9" t="n"/>
      <c r="D7" s="38" t="inlineStr">
        <is>
          <t>OVERHEAD</t>
        </is>
      </c>
      <c r="E7" s="39" t="n">
        <v>18182.04</v>
      </c>
      <c r="F7" s="38" t="n">
        <v>0</v>
      </c>
      <c r="G7" s="40" t="n">
        <v>0</v>
      </c>
      <c r="H7" s="40" t="n">
        <v>5072.24</v>
      </c>
      <c r="I7" s="39" t="n">
        <v>13109.8</v>
      </c>
      <c r="J7" s="38" t="n">
        <v>0</v>
      </c>
      <c r="K7" s="40" t="n">
        <v>0</v>
      </c>
      <c r="L7" s="40" t="n">
        <v>5072.24</v>
      </c>
      <c r="M7" s="40" t="n">
        <v>0</v>
      </c>
      <c r="N7" s="39" t="n">
        <v>13109.8</v>
      </c>
      <c r="P7" s="33" t="inlineStr">
        <is>
          <t>OVERRULED</t>
        </is>
      </c>
    </row>
    <row r="8">
      <c r="A8" s="41" t="inlineStr">
        <is>
          <t>End date:</t>
        </is>
      </c>
      <c r="B8" s="25" t="inlineStr">
        <is>
          <t>31-01-2026</t>
        </is>
      </c>
      <c r="C8" s="26" t="n"/>
      <c r="D8" s="42" t="inlineStr">
        <is>
          <t>RESERVATIES</t>
        </is>
      </c>
      <c r="E8" s="43" t="n">
        <v>6817.96</v>
      </c>
      <c r="F8" s="42" t="n">
        <v>0</v>
      </c>
      <c r="G8" s="44" t="n">
        <v>0</v>
      </c>
      <c r="H8" s="44" t="n">
        <v>0</v>
      </c>
      <c r="I8" s="43" t="n">
        <v>6817.96</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8" t="inlineStr">
        <is>
          <t>2024-02-01</t>
        </is>
      </c>
      <c r="G12" s="49" t="inlineStr">
        <is>
          <t>202400103</t>
        </is>
      </c>
      <c r="H12" s="50" t="n">
        <v>10.85</v>
      </c>
      <c r="I12" s="2" t="inlineStr">
        <is>
          <t>Sociale secretariaten</t>
        </is>
      </c>
      <c r="J12" s="9" t="n"/>
      <c r="K12" s="48" t="inlineStr">
        <is>
          <t>2024-02-01</t>
        </is>
      </c>
      <c r="L12" s="49" t="inlineStr">
        <is>
          <t>BS6438780</t>
        </is>
      </c>
      <c r="M12" s="51" t="n">
        <v>1195.49</v>
      </c>
      <c r="N12" s="48" t="inlineStr">
        <is>
          <t>2024-02</t>
        </is>
      </c>
      <c r="O12" s="50" t="n">
        <v>9951.519999999997</v>
      </c>
      <c r="P12" s="9" t="n"/>
    </row>
    <row r="13">
      <c r="A13" s="18" t="n"/>
      <c r="E13" s="9" t="n"/>
      <c r="F13" s="48" t="inlineStr">
        <is>
          <t>2024-02-19</t>
        </is>
      </c>
      <c r="G13" s="49" t="inlineStr">
        <is>
          <t>202407581</t>
        </is>
      </c>
      <c r="H13" s="50" t="n">
        <v>13.12</v>
      </c>
      <c r="I13" s="2" t="inlineStr">
        <is>
          <t>Vervoer goederen</t>
        </is>
      </c>
      <c r="J13" s="9" t="n"/>
      <c r="K13" s="48" t="inlineStr">
        <is>
          <t>2024-02-19</t>
        </is>
      </c>
      <c r="L13" s="49" t="inlineStr">
        <is>
          <t>BS6421098</t>
        </is>
      </c>
      <c r="M13" s="51" t="n">
        <v>1.57</v>
      </c>
      <c r="N13" s="48" t="inlineStr">
        <is>
          <t>2024-05</t>
        </is>
      </c>
      <c r="O13" s="50" t="n">
        <v>9951.539999999997</v>
      </c>
      <c r="P13" s="9" t="n"/>
    </row>
    <row r="14">
      <c r="A14" s="18" t="n"/>
      <c r="E14" s="9" t="n"/>
      <c r="F14" s="48" t="inlineStr">
        <is>
          <t>2024-02-21</t>
        </is>
      </c>
      <c r="G14" s="49" t="inlineStr">
        <is>
          <t>202403901</t>
        </is>
      </c>
      <c r="H14" s="50" t="n">
        <v>119.88</v>
      </c>
      <c r="I14" s="2" t="inlineStr">
        <is>
          <t>Uitgaven IT &amp; Multimedia &lt;1000</t>
        </is>
      </c>
      <c r="J14" s="9" t="n"/>
      <c r="K14" s="48" t="inlineStr">
        <is>
          <t>2024-02-21</t>
        </is>
      </c>
      <c r="L14" s="49" t="inlineStr">
        <is>
          <t>BS6421561</t>
        </is>
      </c>
      <c r="M14" s="51" t="n">
        <v>14.39</v>
      </c>
      <c r="N14" s="48" t="inlineStr">
        <is>
          <t>2024-06</t>
        </is>
      </c>
      <c r="O14" s="50" t="n">
        <v>20</v>
      </c>
      <c r="P14" s="9" t="n"/>
    </row>
    <row r="15">
      <c r="A15" s="18" t="n"/>
      <c r="E15" s="9" t="n"/>
      <c r="F15" s="48" t="inlineStr">
        <is>
          <t>2024-04-10</t>
        </is>
      </c>
      <c r="G15" s="49" t="inlineStr">
        <is>
          <t>202406573</t>
        </is>
      </c>
      <c r="H15" s="50" t="n">
        <v>48.41</v>
      </c>
      <c r="I15" s="2" t="inlineStr">
        <is>
          <t>Dienstverplaatsing binnenland</t>
        </is>
      </c>
      <c r="J15" s="9" t="n"/>
      <c r="K15" s="48" t="inlineStr">
        <is>
          <t>2024-04-10</t>
        </is>
      </c>
      <c r="L15" s="49" t="inlineStr">
        <is>
          <t>BS6519423</t>
        </is>
      </c>
      <c r="M15" s="51" t="n">
        <v>5.81</v>
      </c>
      <c r="N15" s="48" t="inlineStr">
        <is>
          <t>2024-07</t>
        </is>
      </c>
      <c r="O15" s="50" t="n">
        <v>10106.07</v>
      </c>
      <c r="P15" s="9" t="n"/>
    </row>
    <row r="16">
      <c r="A16" s="18" t="n"/>
      <c r="E16" s="9" t="n"/>
      <c r="F16" s="48" t="inlineStr">
        <is>
          <t>2024-04-17</t>
        </is>
      </c>
      <c r="G16" s="49" t="inlineStr">
        <is>
          <t>202407346</t>
        </is>
      </c>
      <c r="H16" s="50" t="n">
        <v>141.24</v>
      </c>
      <c r="I16" s="2" t="inlineStr">
        <is>
          <t>Dienstverplaatsing binnenland</t>
        </is>
      </c>
      <c r="J16" s="9" t="n"/>
      <c r="K16" s="48" t="inlineStr">
        <is>
          <t>2024-04-17</t>
        </is>
      </c>
      <c r="L16" s="49" t="inlineStr">
        <is>
          <t>BS6557620</t>
        </is>
      </c>
      <c r="M16" s="51" t="n">
        <v>16.95</v>
      </c>
      <c r="N16" s="48" t="inlineStr">
        <is>
          <t>2024-08</t>
        </is>
      </c>
      <c r="O16" s="50" t="n">
        <v>10318.57</v>
      </c>
      <c r="P16" s="9" t="n"/>
    </row>
    <row r="17">
      <c r="A17" s="18" t="n"/>
      <c r="E17" s="9" t="n"/>
      <c r="F17" s="48" t="inlineStr">
        <is>
          <t>2024-05-02</t>
        </is>
      </c>
      <c r="G17" s="49" t="inlineStr">
        <is>
          <t>202420791</t>
        </is>
      </c>
      <c r="H17" s="50" t="n">
        <v>6.929999999999998</v>
      </c>
      <c r="I17" s="2" t="inlineStr">
        <is>
          <t>Vervoer goederen</t>
        </is>
      </c>
      <c r="J17" s="9" t="n"/>
      <c r="K17" s="48" t="inlineStr">
        <is>
          <t>2024-05-02</t>
        </is>
      </c>
      <c r="L17" s="49" t="inlineStr">
        <is>
          <t>BS6582221</t>
        </is>
      </c>
      <c r="M17" s="51" t="n">
        <v>0.83</v>
      </c>
      <c r="N17" s="48" t="inlineStr">
        <is>
          <t>2024-09</t>
        </is>
      </c>
      <c r="O17" s="50" t="n">
        <v>20</v>
      </c>
      <c r="P17" s="9" t="n"/>
    </row>
    <row r="18">
      <c r="A18" s="18" t="n"/>
      <c r="E18" s="9" t="n"/>
      <c r="F18" s="48" t="inlineStr">
        <is>
          <t>2024-05-22</t>
        </is>
      </c>
      <c r="G18" s="49" t="inlineStr">
        <is>
          <t>202423681</t>
        </is>
      </c>
      <c r="H18" s="50" t="n">
        <v>1373.71</v>
      </c>
      <c r="I18" s="2" t="inlineStr">
        <is>
          <t>Materiaal en materieel &lt; 1000</t>
        </is>
      </c>
      <c r="J18" s="9" t="n"/>
      <c r="K18" s="48" t="inlineStr">
        <is>
          <t>2024-05-22</t>
        </is>
      </c>
      <c r="L18" s="49" t="inlineStr">
        <is>
          <t>BS6623225</t>
        </is>
      </c>
      <c r="M18" s="51" t="n">
        <v>164.85</v>
      </c>
      <c r="N18" s="48" t="inlineStr">
        <is>
          <t>2025-10</t>
        </is>
      </c>
      <c r="O18" s="52" t="n">
        <v>9760.799999999999</v>
      </c>
      <c r="P18" s="9" t="n"/>
    </row>
    <row r="19">
      <c r="A19" s="18" t="n"/>
      <c r="E19" s="9" t="n"/>
      <c r="F19" s="48" t="inlineStr">
        <is>
          <t>2024-05-31</t>
        </is>
      </c>
      <c r="G19" s="49" t="inlineStr">
        <is>
          <t>202400258</t>
        </is>
      </c>
      <c r="H19" s="50" t="n">
        <v>11.36</v>
      </c>
      <c r="I19" s="2" t="inlineStr">
        <is>
          <t>Sociale secretariaten</t>
        </is>
      </c>
      <c r="J19" s="9" t="n"/>
      <c r="K19" s="48" t="inlineStr">
        <is>
          <t>2024-05-31</t>
        </is>
      </c>
      <c r="L19" s="49" t="inlineStr">
        <is>
          <t>BS6697680</t>
        </is>
      </c>
      <c r="M19" s="51" t="n">
        <v>2.07</v>
      </c>
      <c r="N19" s="48" t="inlineStr">
        <is>
          <t>2025-11</t>
        </is>
      </c>
      <c r="O19" s="52" t="n">
        <v>9760.799999999999</v>
      </c>
      <c r="P19" s="9" t="n"/>
    </row>
    <row r="20">
      <c r="A20" s="18" t="n"/>
      <c r="E20" s="9" t="n"/>
      <c r="F20" s="48" t="inlineStr">
        <is>
          <t>2024-05-31</t>
        </is>
      </c>
      <c r="G20" s="49" t="inlineStr">
        <is>
          <t>202425293</t>
        </is>
      </c>
      <c r="H20" s="50" t="n">
        <v>17.24</v>
      </c>
      <c r="I20" s="2" t="inlineStr">
        <is>
          <t>Vervoer goederen</t>
        </is>
      </c>
      <c r="J20" s="9" t="n"/>
      <c r="K20" s="48" t="inlineStr">
        <is>
          <t>2024-05-31</t>
        </is>
      </c>
      <c r="L20" s="49" t="inlineStr">
        <is>
          <t>BS6666410</t>
        </is>
      </c>
      <c r="M20" s="51" t="n">
        <v>1195.55</v>
      </c>
      <c r="N20" s="48" t="inlineStr">
        <is>
          <t>2025-12</t>
        </is>
      </c>
      <c r="O20" s="52" t="n">
        <v>9760.799999999999</v>
      </c>
      <c r="P20" s="9" t="n"/>
    </row>
    <row r="21">
      <c r="A21" s="18" t="n"/>
      <c r="E21" s="9" t="n"/>
      <c r="F21" s="48" t="inlineStr">
        <is>
          <t>2024-07-18</t>
        </is>
      </c>
      <c r="G21" s="49" t="inlineStr">
        <is>
          <t>202414479</t>
        </is>
      </c>
      <c r="H21" s="50" t="n">
        <v>86.98</v>
      </c>
      <c r="I21" s="2" t="inlineStr">
        <is>
          <t>Dienstverplaatsing binnenland</t>
        </is>
      </c>
      <c r="J21" s="9" t="n"/>
      <c r="K21" s="48" t="inlineStr">
        <is>
          <t>2024-06-30</t>
        </is>
      </c>
      <c r="L21" s="49" t="inlineStr">
        <is>
          <t>BS6743293</t>
        </is>
      </c>
      <c r="M21" s="51" t="n">
        <v>2.4</v>
      </c>
      <c r="N21" s="18" t="n"/>
      <c r="P21" s="9" t="n"/>
    </row>
    <row r="22">
      <c r="A22" s="18" t="n"/>
      <c r="E22" s="9" t="n"/>
      <c r="F22" s="48" t="inlineStr">
        <is>
          <t>2024-07-31</t>
        </is>
      </c>
      <c r="G22" s="49" t="inlineStr">
        <is>
          <t>202400349</t>
        </is>
      </c>
      <c r="H22" s="50" t="n">
        <v>11.37</v>
      </c>
      <c r="I22" s="2" t="inlineStr">
        <is>
          <t>Sociale secretariaten</t>
        </is>
      </c>
      <c r="J22" s="9" t="n"/>
      <c r="K22" s="48" t="inlineStr">
        <is>
          <t>2024-07-18</t>
        </is>
      </c>
      <c r="L22" s="49" t="inlineStr">
        <is>
          <t>BS6840644</t>
        </is>
      </c>
      <c r="M22" s="51" t="n">
        <v>10.44</v>
      </c>
      <c r="N22" s="18" t="n"/>
      <c r="P22" s="9" t="n"/>
    </row>
    <row r="23">
      <c r="A23" s="18" t="n"/>
      <c r="E23" s="9" t="n"/>
      <c r="F23" s="48" t="inlineStr">
        <is>
          <t>2024-08-02</t>
        </is>
      </c>
      <c r="G23" s="49" t="inlineStr">
        <is>
          <t>202414479</t>
        </is>
      </c>
      <c r="H23" s="50" t="n">
        <v>48.57</v>
      </c>
      <c r="I23" s="2" t="inlineStr">
        <is>
          <t>Dienstverplaatsing binnenland</t>
        </is>
      </c>
      <c r="J23" s="9" t="n"/>
      <c r="K23" s="48" t="inlineStr">
        <is>
          <t>2024-07-31</t>
        </is>
      </c>
      <c r="L23" s="49" t="inlineStr">
        <is>
          <t>BS6817678</t>
        </is>
      </c>
      <c r="M23" s="51" t="n">
        <v>1214.08</v>
      </c>
      <c r="N23" s="18" t="n"/>
      <c r="P23" s="9" t="n"/>
    </row>
    <row r="24">
      <c r="A24" s="18" t="n"/>
      <c r="E24" s="9" t="n"/>
      <c r="F24" s="48" t="inlineStr">
        <is>
          <t>2024-08-31</t>
        </is>
      </c>
      <c r="G24" s="49" t="inlineStr">
        <is>
          <t>202400378</t>
        </is>
      </c>
      <c r="H24" s="50" t="n">
        <v>11.37</v>
      </c>
      <c r="I24" s="2" t="inlineStr">
        <is>
          <t>Sociale secretariaten</t>
        </is>
      </c>
      <c r="J24" s="9" t="n"/>
      <c r="K24" s="48" t="inlineStr">
        <is>
          <t>2024-08-02</t>
        </is>
      </c>
      <c r="L24" s="49" t="inlineStr">
        <is>
          <t>BS6840644</t>
        </is>
      </c>
      <c r="M24" s="51" t="n">
        <v>5.83</v>
      </c>
      <c r="N24" s="18" t="n"/>
      <c r="P24" s="9" t="n"/>
    </row>
    <row r="25">
      <c r="A25" s="18" t="n"/>
      <c r="E25" s="9" t="n"/>
      <c r="F25" s="18" t="n"/>
      <c r="J25" s="9" t="n"/>
      <c r="K25" s="48" t="inlineStr">
        <is>
          <t>2024-08-31</t>
        </is>
      </c>
      <c r="L25" s="49" t="inlineStr">
        <is>
          <t>BS6905184</t>
        </is>
      </c>
      <c r="M25" s="51" t="n">
        <v>1239.58</v>
      </c>
      <c r="N25" s="18" t="n"/>
      <c r="P25" s="9" t="n"/>
    </row>
    <row r="26">
      <c r="A26" s="24" t="n"/>
      <c r="B26" s="25" t="n"/>
      <c r="C26" s="25" t="n"/>
      <c r="D26" s="25" t="n"/>
      <c r="E26" s="26" t="n"/>
      <c r="F26" s="24" t="n"/>
      <c r="G26" s="25" t="n"/>
      <c r="H26" s="25" t="n"/>
      <c r="I26" s="25" t="n"/>
      <c r="J26" s="26" t="n"/>
      <c r="K26" s="53" t="inlineStr">
        <is>
          <t>2024-09-30</t>
        </is>
      </c>
      <c r="L26" s="54" t="inlineStr">
        <is>
          <t>BS6992035</t>
        </is>
      </c>
      <c r="M26" s="55" t="n">
        <v>2.4</v>
      </c>
      <c r="N26" s="24" t="n"/>
      <c r="O26" s="25" t="n"/>
      <c r="P26" s="26" t="n"/>
    </row>
    <row r="27">
      <c r="A27" s="35" t="inlineStr">
        <is>
          <t>Totals</t>
        </is>
      </c>
      <c r="B27" s="6" t="n"/>
      <c r="C27" s="6" t="n"/>
      <c r="D27" s="6" t="n"/>
      <c r="E27" s="7" t="n"/>
      <c r="F27" s="35" t="inlineStr">
        <is>
          <t>Totals</t>
        </is>
      </c>
      <c r="G27" s="6" t="n"/>
      <c r="H27" s="6" t="n"/>
      <c r="I27" s="6" t="n"/>
      <c r="J27" s="7" t="n"/>
      <c r="K27" s="35" t="inlineStr">
        <is>
          <t>Totals</t>
        </is>
      </c>
      <c r="L27" s="6" t="n"/>
      <c r="M27" s="7" t="n"/>
      <c r="N27" s="35" t="inlineStr">
        <is>
          <t>Totals</t>
        </is>
      </c>
      <c r="O27" s="6" t="n"/>
      <c r="P27" s="7" t="n"/>
    </row>
    <row r="28">
      <c r="A28" s="18" t="n"/>
      <c r="B28" s="49" t="inlineStr">
        <is>
          <t>PLANNED</t>
        </is>
      </c>
      <c r="C28" s="34" t="n">
        <v>0</v>
      </c>
      <c r="E28" s="9" t="n"/>
      <c r="F28" s="18" t="n"/>
      <c r="G28" s="49" t="inlineStr">
        <is>
          <t>PLANNED</t>
        </is>
      </c>
      <c r="H28" s="34" t="n">
        <v>0</v>
      </c>
      <c r="J28" s="9" t="n"/>
      <c r="K28" s="18" t="n"/>
      <c r="L28" s="49" t="inlineStr">
        <is>
          <t>PLANNED</t>
        </is>
      </c>
      <c r="M28" s="56" t="n">
        <v>0</v>
      </c>
      <c r="N28" s="18" t="n"/>
      <c r="O28" s="49" t="inlineStr">
        <is>
          <t>PLANNED</t>
        </is>
      </c>
      <c r="P28" s="56" t="n">
        <v>0</v>
      </c>
    </row>
    <row r="29">
      <c r="A29" s="18" t="n"/>
      <c r="B29" s="49" t="inlineStr">
        <is>
          <t>FIXED</t>
        </is>
      </c>
      <c r="C29" s="34" t="n">
        <v>0</v>
      </c>
      <c r="E29" s="9" t="n"/>
      <c r="F29" s="18" t="n"/>
      <c r="G29" s="49" t="inlineStr">
        <is>
          <t>FIXED</t>
        </is>
      </c>
      <c r="H29" s="34" t="n">
        <v>0</v>
      </c>
      <c r="J29" s="9" t="n"/>
      <c r="K29" s="18" t="n"/>
      <c r="L29" s="49" t="inlineStr">
        <is>
          <t>FIXED</t>
        </is>
      </c>
      <c r="M29" s="56" t="n">
        <v>0</v>
      </c>
      <c r="N29" s="18" t="n"/>
      <c r="O29" s="49" t="inlineStr">
        <is>
          <t>FIXED</t>
        </is>
      </c>
      <c r="P29" s="56" t="n">
        <v>29282.4</v>
      </c>
    </row>
    <row r="30">
      <c r="A30" s="18" t="n"/>
      <c r="B30" s="49" t="inlineStr">
        <is>
          <t>BOOKED</t>
        </is>
      </c>
      <c r="C30" s="34" t="n">
        <v>0</v>
      </c>
      <c r="E30" s="9" t="n"/>
      <c r="F30" s="18" t="n"/>
      <c r="G30" s="49" t="inlineStr">
        <is>
          <t>BOOKED</t>
        </is>
      </c>
      <c r="H30" s="34" t="n">
        <v>1901.03</v>
      </c>
      <c r="J30" s="9" t="n"/>
      <c r="K30" s="18" t="n"/>
      <c r="L30" s="49" t="inlineStr">
        <is>
          <t>BOOKED</t>
        </is>
      </c>
      <c r="M30" s="56" t="n">
        <v>5072.24</v>
      </c>
      <c r="N30" s="18" t="n"/>
      <c r="O30" s="49" t="inlineStr">
        <is>
          <t>BOOKED</t>
        </is>
      </c>
      <c r="P30" s="56" t="n">
        <v>40367.7</v>
      </c>
    </row>
    <row r="31">
      <c r="A31" s="24" t="n"/>
      <c r="B31" s="54" t="inlineStr">
        <is>
          <t>OVERRULED</t>
        </is>
      </c>
      <c r="C31" s="57" t="n">
        <v>0</v>
      </c>
      <c r="D31" s="25" t="n"/>
      <c r="E31" s="26" t="n"/>
      <c r="F31" s="24" t="n"/>
      <c r="G31" s="54" t="inlineStr">
        <is>
          <t>OVERRULED</t>
        </is>
      </c>
      <c r="H31" s="57" t="n">
        <v>0</v>
      </c>
      <c r="I31" s="25" t="n"/>
      <c r="J31" s="26" t="n"/>
      <c r="K31" s="24" t="n"/>
      <c r="L31" s="54" t="inlineStr">
        <is>
          <t>OVERRULED</t>
        </is>
      </c>
      <c r="M31" s="58" t="n">
        <v>0</v>
      </c>
      <c r="N31" s="24" t="n"/>
      <c r="O31" s="54"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P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590747</v>
      </c>
      <c r="F4" s="38" t="n">
        <v>0</v>
      </c>
      <c r="G4" s="40" t="n">
        <v>66767.39</v>
      </c>
      <c r="H4" s="40" t="n">
        <v>119909.49</v>
      </c>
      <c r="I4" s="39" t="n">
        <v>404070.12</v>
      </c>
      <c r="J4" s="38" t="n">
        <v>114204.44</v>
      </c>
      <c r="K4" s="40" t="n">
        <v>66767.38999999998</v>
      </c>
      <c r="L4" s="40" t="n">
        <v>119909.49</v>
      </c>
      <c r="M4" s="40" t="n">
        <v>0</v>
      </c>
      <c r="N4" s="39" t="n">
        <v>289865.6800000001</v>
      </c>
      <c r="P4" s="30" t="inlineStr">
        <is>
          <t>PLANNED</t>
        </is>
      </c>
    </row>
    <row r="5">
      <c r="A5" s="10" t="inlineStr">
        <is>
          <t>Budgetcode:</t>
        </is>
      </c>
      <c r="B5" t="inlineStr">
        <is>
          <t>42/ FA100400/9695</t>
        </is>
      </c>
      <c r="C5" s="9" t="n"/>
      <c r="D5" s="38" t="inlineStr">
        <is>
          <t>WERKING</t>
        </is>
      </c>
      <c r="E5" s="39" t="n">
        <v>20000</v>
      </c>
      <c r="F5" s="38" t="n">
        <v>0</v>
      </c>
      <c r="G5" s="40" t="n">
        <v>0</v>
      </c>
      <c r="H5" s="40" t="n">
        <v>6315.45</v>
      </c>
      <c r="I5" s="39" t="n">
        <v>13684.55</v>
      </c>
      <c r="J5" s="38" t="n">
        <v>0</v>
      </c>
      <c r="K5" s="40" t="n">
        <v>0</v>
      </c>
      <c r="L5" s="40" t="n">
        <v>6315.450000000002</v>
      </c>
      <c r="M5" s="40" t="n">
        <v>0</v>
      </c>
      <c r="N5" s="39" t="n">
        <v>13684.55</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01-09-2023</t>
        </is>
      </c>
      <c r="C7" s="9" t="n"/>
      <c r="D7" s="38" t="inlineStr">
        <is>
          <t>OVERHEAD</t>
        </is>
      </c>
      <c r="E7" s="39" t="n">
        <v>81508.61</v>
      </c>
      <c r="F7" s="38" t="n">
        <v>0</v>
      </c>
      <c r="G7" s="40" t="n">
        <v>0</v>
      </c>
      <c r="H7" s="40" t="n">
        <v>15146.86</v>
      </c>
      <c r="I7" s="39" t="n">
        <v>66361.75</v>
      </c>
      <c r="J7" s="38" t="n">
        <v>0</v>
      </c>
      <c r="K7" s="40" t="n">
        <v>0</v>
      </c>
      <c r="L7" s="40" t="n">
        <v>15146.86</v>
      </c>
      <c r="M7" s="40" t="n">
        <v>0</v>
      </c>
      <c r="N7" s="39" t="n">
        <v>66361.75</v>
      </c>
      <c r="P7" s="33" t="inlineStr">
        <is>
          <t>OVERRULED</t>
        </is>
      </c>
    </row>
    <row r="8">
      <c r="A8" s="41" t="inlineStr">
        <is>
          <t>End date:</t>
        </is>
      </c>
      <c r="B8" s="25" t="inlineStr">
        <is>
          <t>31-08-2027</t>
        </is>
      </c>
      <c r="C8" s="26" t="n"/>
      <c r="D8" s="42" t="inlineStr">
        <is>
          <t>RESERVATIES</t>
        </is>
      </c>
      <c r="E8" s="43" t="n">
        <v>68491.39</v>
      </c>
      <c r="F8" s="42" t="n">
        <v>0</v>
      </c>
      <c r="G8" s="44" t="n">
        <v>0</v>
      </c>
      <c r="H8" s="44" t="n">
        <v>0</v>
      </c>
      <c r="I8" s="43" t="n">
        <v>68491.39</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8" t="inlineStr">
        <is>
          <t>2024-02-07</t>
        </is>
      </c>
      <c r="G12" s="49" t="inlineStr">
        <is>
          <t>202402316</t>
        </is>
      </c>
      <c r="H12" s="50" t="n">
        <v>44.97</v>
      </c>
      <c r="I12" s="2" t="inlineStr">
        <is>
          <t>Uitgaven IT &amp; Multimedia &lt;1000</t>
        </is>
      </c>
      <c r="J12" s="9" t="n"/>
      <c r="K12" s="48" t="inlineStr">
        <is>
          <t>2024-02-07</t>
        </is>
      </c>
      <c r="L12" s="49" t="inlineStr">
        <is>
          <t>BS6371106</t>
        </is>
      </c>
      <c r="M12" s="51" t="n">
        <v>5.4</v>
      </c>
      <c r="N12" s="48" t="inlineStr">
        <is>
          <t>2024-02</t>
        </is>
      </c>
      <c r="O12" s="50" t="n">
        <v>7574.030000000001</v>
      </c>
      <c r="P12" s="51" t="n">
        <v>7952.93</v>
      </c>
    </row>
    <row r="13">
      <c r="A13" s="18" t="n"/>
      <c r="E13" s="9" t="n"/>
      <c r="F13" s="48" t="inlineStr">
        <is>
          <t>2024-02-23</t>
        </is>
      </c>
      <c r="G13" s="49" t="inlineStr">
        <is>
          <t>202403296</t>
        </is>
      </c>
      <c r="H13" s="50" t="n">
        <v>11.15</v>
      </c>
      <c r="I13" s="2" t="inlineStr">
        <is>
          <t>Overige vergoedingen derden</t>
        </is>
      </c>
      <c r="J13" s="9" t="n"/>
      <c r="K13" s="48" t="inlineStr">
        <is>
          <t>2024-02-23</t>
        </is>
      </c>
      <c r="L13" s="49" t="inlineStr">
        <is>
          <t>BS6402113</t>
        </is>
      </c>
      <c r="M13" s="51" t="n">
        <v>1.34</v>
      </c>
      <c r="N13" s="48" t="inlineStr">
        <is>
          <t>2024-03</t>
        </is>
      </c>
      <c r="O13" s="50" t="n">
        <v>7593.05</v>
      </c>
      <c r="P13" s="51" t="n">
        <v>7968.940000000001</v>
      </c>
    </row>
    <row r="14">
      <c r="A14" s="18" t="n"/>
      <c r="E14" s="9" t="n"/>
      <c r="F14" s="48" t="inlineStr">
        <is>
          <t>2024-02-29</t>
        </is>
      </c>
      <c r="G14" s="49" t="inlineStr">
        <is>
          <t>202403456</t>
        </is>
      </c>
      <c r="H14" s="50" t="n">
        <v>22.8</v>
      </c>
      <c r="I14" s="2" t="inlineStr">
        <is>
          <t>Dienstverplaatsing binnenland</t>
        </is>
      </c>
      <c r="J14" s="9" t="n"/>
      <c r="K14" s="48" t="inlineStr">
        <is>
          <t>2024-02-29</t>
        </is>
      </c>
      <c r="L14" s="49" t="inlineStr">
        <is>
          <t>BS6406566</t>
        </is>
      </c>
      <c r="M14" s="51" t="n">
        <v>2.74</v>
      </c>
      <c r="N14" s="48" t="inlineStr">
        <is>
          <t>2024-04</t>
        </is>
      </c>
      <c r="O14" s="50" t="n">
        <v>7592.06</v>
      </c>
      <c r="P14" s="51" t="n">
        <v>20</v>
      </c>
    </row>
    <row r="15">
      <c r="A15" s="18" t="n"/>
      <c r="E15" s="9" t="n"/>
      <c r="F15" s="48" t="inlineStr">
        <is>
          <t>2024-02-29</t>
        </is>
      </c>
      <c r="G15" s="49" t="inlineStr">
        <is>
          <t>202400075</t>
        </is>
      </c>
      <c r="H15" s="50" t="n">
        <v>10.85</v>
      </c>
      <c r="I15" s="2" t="inlineStr">
        <is>
          <t>Sociale secretariaten</t>
        </is>
      </c>
      <c r="J15" s="9" t="n"/>
      <c r="K15" s="48" t="inlineStr">
        <is>
          <t>2024-02-29</t>
        </is>
      </c>
      <c r="L15" s="49" t="inlineStr">
        <is>
          <t>BS6421046</t>
        </is>
      </c>
      <c r="M15" s="51" t="n">
        <v>910.1800000000001</v>
      </c>
      <c r="N15" s="48" t="inlineStr">
        <is>
          <t>2024-05</t>
        </is>
      </c>
      <c r="O15" s="50" t="n">
        <v>1767.17</v>
      </c>
      <c r="P15" s="9" t="n"/>
    </row>
    <row r="16">
      <c r="A16" s="18" t="n"/>
      <c r="E16" s="9" t="n"/>
      <c r="F16" s="48" t="inlineStr">
        <is>
          <t>2024-02-29</t>
        </is>
      </c>
      <c r="G16" s="49" t="inlineStr">
        <is>
          <t>202400103</t>
        </is>
      </c>
      <c r="H16" s="50" t="n">
        <v>10.85</v>
      </c>
      <c r="I16" s="2" t="inlineStr">
        <is>
          <t>Sociale secretariaten</t>
        </is>
      </c>
      <c r="J16" s="9" t="n"/>
      <c r="K16" s="48" t="inlineStr">
        <is>
          <t>2024-02-29</t>
        </is>
      </c>
      <c r="L16" s="49" t="inlineStr">
        <is>
          <t>BS6438778</t>
        </is>
      </c>
      <c r="M16" s="51" t="n">
        <v>955.65</v>
      </c>
      <c r="N16" s="48" t="inlineStr">
        <is>
          <t>2024-06</t>
        </is>
      </c>
      <c r="O16" s="50" t="n">
        <v>7736.959999999999</v>
      </c>
      <c r="P16" s="9" t="n"/>
    </row>
    <row r="17">
      <c r="A17" s="18" t="n"/>
      <c r="E17" s="9" t="n"/>
      <c r="F17" s="48" t="inlineStr">
        <is>
          <t>2024-03-14</t>
        </is>
      </c>
      <c r="G17" s="49" t="inlineStr">
        <is>
          <t>202404455</t>
        </is>
      </c>
      <c r="H17" s="50" t="n">
        <v>20.6</v>
      </c>
      <c r="I17" s="2" t="inlineStr">
        <is>
          <t>Dienstverplaatsing binnenland</t>
        </is>
      </c>
      <c r="J17" s="9" t="n"/>
      <c r="K17" s="48" t="inlineStr">
        <is>
          <t>2024-03-14</t>
        </is>
      </c>
      <c r="L17" s="49" t="inlineStr">
        <is>
          <t>BS6448352</t>
        </is>
      </c>
      <c r="M17" s="51" t="n">
        <v>2.47</v>
      </c>
      <c r="N17" s="48" t="inlineStr">
        <is>
          <t>2024-07</t>
        </is>
      </c>
      <c r="O17" s="50" t="n">
        <v>8131.009999999998</v>
      </c>
      <c r="P17" s="9" t="n"/>
    </row>
    <row r="18">
      <c r="A18" s="18" t="n"/>
      <c r="E18" s="9" t="n"/>
      <c r="F18" s="48" t="inlineStr">
        <is>
          <t>2024-03-21</t>
        </is>
      </c>
      <c r="G18" s="49" t="inlineStr">
        <is>
          <t>202404994</t>
        </is>
      </c>
      <c r="H18" s="50" t="n">
        <v>24.4</v>
      </c>
      <c r="I18" s="2" t="inlineStr">
        <is>
          <t>Dienstverplaatsing binnenland</t>
        </is>
      </c>
      <c r="J18" s="9" t="n"/>
      <c r="K18" s="48" t="inlineStr">
        <is>
          <t>2024-03-21</t>
        </is>
      </c>
      <c r="L18" s="49" t="inlineStr">
        <is>
          <t>BS6468377</t>
        </is>
      </c>
      <c r="M18" s="51" t="n">
        <v>2.93</v>
      </c>
      <c r="N18" s="48" t="inlineStr">
        <is>
          <t>2024-08</t>
        </is>
      </c>
      <c r="O18" s="50" t="n">
        <v>8128.999999999998</v>
      </c>
      <c r="P18" s="9" t="n"/>
    </row>
    <row r="19">
      <c r="A19" s="18" t="n"/>
      <c r="E19" s="9" t="n"/>
      <c r="F19" s="48" t="inlineStr">
        <is>
          <t>2024-03-26</t>
        </is>
      </c>
      <c r="G19" s="49" t="inlineStr">
        <is>
          <t>202405402</t>
        </is>
      </c>
      <c r="H19" s="50" t="n">
        <v>37.2</v>
      </c>
      <c r="I19" s="2" t="inlineStr">
        <is>
          <t>Dienstverplaatsing binnenland</t>
        </is>
      </c>
      <c r="J19" s="9" t="n"/>
      <c r="K19" s="48" t="inlineStr">
        <is>
          <t>2024-03-26</t>
        </is>
      </c>
      <c r="L19" s="49" t="inlineStr">
        <is>
          <t>BS6480406</t>
        </is>
      </c>
      <c r="M19" s="51" t="n">
        <v>4.46</v>
      </c>
      <c r="N19" s="48" t="inlineStr">
        <is>
          <t>2024-09</t>
        </is>
      </c>
      <c r="O19" s="50" t="n">
        <v>8132.009999999998</v>
      </c>
      <c r="P19" s="9" t="n"/>
    </row>
    <row r="20">
      <c r="A20" s="18" t="n"/>
      <c r="E20" s="9" t="n"/>
      <c r="F20" s="48" t="inlineStr">
        <is>
          <t>2024-03-31</t>
        </is>
      </c>
      <c r="G20" s="49" t="inlineStr">
        <is>
          <t>202400133</t>
        </is>
      </c>
      <c r="H20" s="50" t="n">
        <v>21.7</v>
      </c>
      <c r="I20" s="2" t="inlineStr">
        <is>
          <t>Sociale secretariaten</t>
        </is>
      </c>
      <c r="J20" s="9" t="n"/>
      <c r="K20" s="48" t="inlineStr">
        <is>
          <t>2024-03-31</t>
        </is>
      </c>
      <c r="L20" s="49" t="inlineStr">
        <is>
          <t>BS6508670</t>
        </is>
      </c>
      <c r="M20" s="51" t="n">
        <v>1870.03</v>
      </c>
      <c r="N20" s="48" t="inlineStr">
        <is>
          <t>2024-10</t>
        </is>
      </c>
      <c r="O20" s="50" t="n">
        <v>7590.119999999998</v>
      </c>
      <c r="P20" s="9" t="n"/>
    </row>
    <row r="21">
      <c r="A21" s="18" t="n"/>
      <c r="E21" s="9" t="n"/>
      <c r="F21" s="48" t="inlineStr">
        <is>
          <t>2024-04-30</t>
        </is>
      </c>
      <c r="G21" s="49" t="inlineStr">
        <is>
          <t>202400197</t>
        </is>
      </c>
      <c r="H21" s="50" t="n">
        <v>11.36</v>
      </c>
      <c r="I21" s="2" t="inlineStr">
        <is>
          <t>Sociale secretariaten</t>
        </is>
      </c>
      <c r="J21" s="9" t="n"/>
      <c r="K21" s="48" t="inlineStr">
        <is>
          <t>2024-04-30</t>
        </is>
      </c>
      <c r="L21" s="49" t="inlineStr">
        <is>
          <t>BS6597855</t>
        </is>
      </c>
      <c r="M21" s="51" t="n">
        <v>914.8000000000001</v>
      </c>
      <c r="N21" s="48" t="inlineStr">
        <is>
          <t>2024-11</t>
        </is>
      </c>
      <c r="O21" s="50" t="n">
        <v>7588.209999999999</v>
      </c>
      <c r="P21" s="9" t="n"/>
    </row>
    <row r="22">
      <c r="A22" s="18" t="n"/>
      <c r="E22" s="9" t="n"/>
      <c r="F22" s="48" t="inlineStr">
        <is>
          <t>2024-05-31</t>
        </is>
      </c>
      <c r="G22" s="49" t="inlineStr">
        <is>
          <t>202400258</t>
        </is>
      </c>
      <c r="H22" s="50" t="n">
        <v>11.36</v>
      </c>
      <c r="I22" s="2" t="inlineStr">
        <is>
          <t>Sociale secretariaten</t>
        </is>
      </c>
      <c r="J22" s="9" t="n"/>
      <c r="K22" s="48" t="inlineStr">
        <is>
          <t>2024-05-31</t>
        </is>
      </c>
      <c r="L22" s="49" t="inlineStr">
        <is>
          <t>BS6666334</t>
        </is>
      </c>
      <c r="M22" s="51" t="n">
        <v>213.41</v>
      </c>
      <c r="N22" s="48" t="inlineStr">
        <is>
          <t>2024-12</t>
        </is>
      </c>
      <c r="O22" s="50" t="n">
        <v>7579.119999999998</v>
      </c>
      <c r="P22" s="9" t="n"/>
    </row>
    <row r="23">
      <c r="A23" s="18" t="n"/>
      <c r="E23" s="9" t="n"/>
      <c r="F23" s="48" t="inlineStr">
        <is>
          <t>2024-06-30</t>
        </is>
      </c>
      <c r="G23" s="49" t="inlineStr">
        <is>
          <t>202400299</t>
        </is>
      </c>
      <c r="H23" s="50" t="n">
        <v>11.36</v>
      </c>
      <c r="I23" s="2" t="inlineStr">
        <is>
          <t>Sociale secretariaten</t>
        </is>
      </c>
      <c r="J23" s="9" t="n"/>
      <c r="K23" s="48" t="inlineStr">
        <is>
          <t>2024-06-30</t>
        </is>
      </c>
      <c r="L23" s="49" t="inlineStr">
        <is>
          <t>BS6743213</t>
        </is>
      </c>
      <c r="M23" s="51" t="n">
        <v>929.78</v>
      </c>
      <c r="N23" s="48" t="inlineStr">
        <is>
          <t>2025-01</t>
        </is>
      </c>
      <c r="O23" s="50" t="n">
        <v>8129.739999999998</v>
      </c>
      <c r="P23" s="9" t="n"/>
    </row>
    <row r="24">
      <c r="A24" s="18" t="n"/>
      <c r="E24" s="9" t="n"/>
      <c r="F24" s="48" t="inlineStr">
        <is>
          <t>2024-07-31</t>
        </is>
      </c>
      <c r="G24" s="49" t="inlineStr">
        <is>
          <t>202400349</t>
        </is>
      </c>
      <c r="H24" s="50" t="n">
        <v>11.37</v>
      </c>
      <c r="I24" s="2" t="inlineStr">
        <is>
          <t>Sociale secretariaten</t>
        </is>
      </c>
      <c r="J24" s="9" t="n"/>
      <c r="K24" s="48" t="inlineStr">
        <is>
          <t>2024-07-31</t>
        </is>
      </c>
      <c r="L24" s="49" t="inlineStr">
        <is>
          <t>BS6817596</t>
        </is>
      </c>
      <c r="M24" s="51" t="n">
        <v>977.0699999999999</v>
      </c>
      <c r="N24" s="48" t="inlineStr">
        <is>
          <t>2025-02</t>
        </is>
      </c>
      <c r="O24" s="50" t="n">
        <v>8134.719999999998</v>
      </c>
      <c r="P24" s="9" t="n"/>
    </row>
    <row r="25">
      <c r="A25" s="18" t="n"/>
      <c r="E25" s="9" t="n"/>
      <c r="F25" s="48" t="inlineStr">
        <is>
          <t>2024-08-20</t>
        </is>
      </c>
      <c r="G25" s="49" t="inlineStr">
        <is>
          <t>202415529</t>
        </is>
      </c>
      <c r="H25" s="50" t="n">
        <v>554.5599999999999</v>
      </c>
      <c r="I25" s="2" t="inlineStr">
        <is>
          <t>Inschrijv congressen personeel</t>
        </is>
      </c>
      <c r="J25" s="9" t="n"/>
      <c r="K25" s="48" t="inlineStr">
        <is>
          <t>2024-08-20</t>
        </is>
      </c>
      <c r="L25" s="49" t="inlineStr">
        <is>
          <t>BS6905678</t>
        </is>
      </c>
      <c r="M25" s="51" t="n">
        <v>66.55</v>
      </c>
      <c r="N25" s="48" t="inlineStr">
        <is>
          <t>2025-03</t>
        </is>
      </c>
      <c r="O25" s="50" t="n">
        <v>8290.42</v>
      </c>
      <c r="P25" s="9" t="n"/>
    </row>
    <row r="26">
      <c r="A26" s="18" t="n"/>
      <c r="E26" s="9" t="n"/>
      <c r="F26" s="48" t="inlineStr">
        <is>
          <t>2024-08-29</t>
        </is>
      </c>
      <c r="G26" s="49" t="inlineStr">
        <is>
          <t>202437771</t>
        </is>
      </c>
      <c r="H26" s="50" t="n">
        <v>616.55</v>
      </c>
      <c r="I26" s="2" t="inlineStr">
        <is>
          <t>Reis en verblijf kstn gefact</t>
        </is>
      </c>
      <c r="J26" s="9" t="n"/>
      <c r="K26" s="48" t="inlineStr">
        <is>
          <t>2024-08-29</t>
        </is>
      </c>
      <c r="L26" s="49" t="inlineStr">
        <is>
          <t>BS6879686</t>
        </is>
      </c>
      <c r="M26" s="51" t="n">
        <v>73.98999999999999</v>
      </c>
      <c r="N26" s="48" t="inlineStr">
        <is>
          <t>2025-04</t>
        </is>
      </c>
      <c r="O26" s="52" t="n">
        <v>8320.33</v>
      </c>
      <c r="P26" s="9" t="n"/>
    </row>
    <row r="27">
      <c r="A27" s="18" t="n"/>
      <c r="E27" s="9" t="n"/>
      <c r="F27" s="48" t="inlineStr">
        <is>
          <t>2024-08-31</t>
        </is>
      </c>
      <c r="G27" s="49" t="inlineStr">
        <is>
          <t>202400378</t>
        </is>
      </c>
      <c r="H27" s="50" t="n">
        <v>11.37</v>
      </c>
      <c r="I27" s="2" t="inlineStr">
        <is>
          <t>Sociale secretariaten</t>
        </is>
      </c>
      <c r="J27" s="9" t="n"/>
      <c r="K27" s="48" t="inlineStr">
        <is>
          <t>2024-08-31</t>
        </is>
      </c>
      <c r="L27" s="49" t="inlineStr">
        <is>
          <t>BS6905100</t>
        </is>
      </c>
      <c r="M27" s="51" t="n">
        <v>976.8299999999999</v>
      </c>
      <c r="N27" s="48" t="inlineStr">
        <is>
          <t>2025-05</t>
        </is>
      </c>
      <c r="O27" s="52" t="n">
        <v>1857.38</v>
      </c>
      <c r="P27" s="9" t="n"/>
    </row>
    <row r="28">
      <c r="A28" s="18" t="n"/>
      <c r="E28" s="9" t="n"/>
      <c r="F28" s="48" t="inlineStr">
        <is>
          <t>2024-09-07</t>
        </is>
      </c>
      <c r="G28" s="49" t="inlineStr">
        <is>
          <t>202439828</t>
        </is>
      </c>
      <c r="H28" s="50" t="n">
        <v>515.98</v>
      </c>
      <c r="I28" s="2" t="inlineStr">
        <is>
          <t>Reis en verblijf kstn gefact</t>
        </is>
      </c>
      <c r="J28" s="9" t="n"/>
      <c r="K28" s="48" t="inlineStr">
        <is>
          <t>2024-09-07</t>
        </is>
      </c>
      <c r="L28" s="49" t="inlineStr">
        <is>
          <t>BS6920889</t>
        </is>
      </c>
      <c r="M28" s="51" t="n">
        <v>61.91</v>
      </c>
      <c r="N28" s="48" t="inlineStr">
        <is>
          <t>2025-06</t>
        </is>
      </c>
      <c r="O28" s="52" t="n">
        <v>8321.119999999999</v>
      </c>
      <c r="P28" s="9" t="n"/>
    </row>
    <row r="29">
      <c r="A29" s="18" t="n"/>
      <c r="E29" s="9" t="n"/>
      <c r="F29" s="48" t="inlineStr">
        <is>
          <t>2024-09-13</t>
        </is>
      </c>
      <c r="G29" s="49" t="inlineStr">
        <is>
          <t>202416092</t>
        </is>
      </c>
      <c r="H29" s="50" t="n">
        <v>38.8</v>
      </c>
      <c r="I29" s="2" t="inlineStr">
        <is>
          <t>Dienstverplaatsing binnenland</t>
        </is>
      </c>
      <c r="J29" s="9" t="n"/>
      <c r="K29" s="48" t="inlineStr">
        <is>
          <t>2024-09-13</t>
        </is>
      </c>
      <c r="L29" s="49" t="inlineStr">
        <is>
          <t>BS6937949</t>
        </is>
      </c>
      <c r="M29" s="51" t="n">
        <v>4.66</v>
      </c>
      <c r="N29" s="48" t="inlineStr">
        <is>
          <t>2025-07</t>
        </is>
      </c>
      <c r="O29" s="52" t="n">
        <v>8321.119999999999</v>
      </c>
      <c r="P29" s="9" t="n"/>
    </row>
    <row r="30">
      <c r="A30" s="18" t="n"/>
      <c r="E30" s="9" t="n"/>
      <c r="F30" s="48" t="inlineStr">
        <is>
          <t>2024-09-13</t>
        </is>
      </c>
      <c r="G30" s="49" t="inlineStr">
        <is>
          <t>202416297</t>
        </is>
      </c>
      <c r="H30" s="50" t="n">
        <v>20</v>
      </c>
      <c r="I30" s="2" t="inlineStr">
        <is>
          <t>Zendingen</t>
        </is>
      </c>
      <c r="J30" s="9" t="n"/>
      <c r="K30" s="48" t="inlineStr">
        <is>
          <t>2024-09-14</t>
        </is>
      </c>
      <c r="L30" s="49" t="inlineStr">
        <is>
          <t>BS6941289</t>
        </is>
      </c>
      <c r="M30" s="51" t="n">
        <v>16.79</v>
      </c>
      <c r="N30" s="48" t="inlineStr">
        <is>
          <t>2025-08</t>
        </is>
      </c>
      <c r="O30" s="52" t="n">
        <v>8321.119999999999</v>
      </c>
      <c r="P30" s="9" t="n"/>
    </row>
    <row r="31">
      <c r="A31" s="18" t="n"/>
      <c r="E31" s="9" t="n"/>
      <c r="F31" s="48" t="inlineStr">
        <is>
          <t>2024-09-14</t>
        </is>
      </c>
      <c r="G31" s="49" t="inlineStr">
        <is>
          <t>202416296</t>
        </is>
      </c>
      <c r="H31" s="50" t="n">
        <v>119.88</v>
      </c>
      <c r="I31" s="2" t="inlineStr">
        <is>
          <t>Bijdragen en lidgelden</t>
        </is>
      </c>
      <c r="J31" s="9" t="n"/>
      <c r="K31" s="48" t="inlineStr">
        <is>
          <t>2024-09-27</t>
        </is>
      </c>
      <c r="L31" s="49" t="inlineStr">
        <is>
          <t>BS6980141</t>
        </is>
      </c>
      <c r="M31" s="51" t="n">
        <v>13.08</v>
      </c>
      <c r="N31" s="48" t="inlineStr">
        <is>
          <t>2025-09</t>
        </is>
      </c>
      <c r="O31" s="52" t="n">
        <v>8321.119999999999</v>
      </c>
      <c r="P31" s="9" t="n"/>
    </row>
    <row r="32">
      <c r="A32" s="18" t="n"/>
      <c r="E32" s="9" t="n"/>
      <c r="F32" s="48" t="inlineStr">
        <is>
          <t>2024-09-27</t>
        </is>
      </c>
      <c r="G32" s="49" t="inlineStr">
        <is>
          <t>202417398</t>
        </is>
      </c>
      <c r="H32" s="50" t="n">
        <v>109.01</v>
      </c>
      <c r="I32" s="2" t="inlineStr">
        <is>
          <t>Uitgaven IT &amp; Multimedia &lt;1000</t>
        </is>
      </c>
      <c r="J32" s="9" t="n"/>
      <c r="K32" s="48" t="inlineStr">
        <is>
          <t>2024-09-30</t>
        </is>
      </c>
      <c r="L32" s="49" t="inlineStr">
        <is>
          <t>BS6991947</t>
        </is>
      </c>
      <c r="M32" s="51" t="n">
        <v>977.1900000000001</v>
      </c>
      <c r="N32" s="48" t="inlineStr">
        <is>
          <t>2025-10</t>
        </is>
      </c>
      <c r="O32" s="52" t="n">
        <v>7768.4</v>
      </c>
      <c r="P32" s="9" t="n"/>
    </row>
    <row r="33">
      <c r="A33" s="18" t="n"/>
      <c r="E33" s="9" t="n"/>
      <c r="F33" s="48" t="inlineStr">
        <is>
          <t>2024-09-30</t>
        </is>
      </c>
      <c r="G33" s="49" t="inlineStr">
        <is>
          <t>202400433</t>
        </is>
      </c>
      <c r="H33" s="50" t="n">
        <v>11.37</v>
      </c>
      <c r="I33" s="2" t="inlineStr">
        <is>
          <t>Sociale secretariaten</t>
        </is>
      </c>
      <c r="J33" s="9" t="n"/>
      <c r="K33" s="48" t="inlineStr">
        <is>
          <t>2024-10-01</t>
        </is>
      </c>
      <c r="L33" s="49" t="inlineStr">
        <is>
          <t>BS6993736</t>
        </is>
      </c>
      <c r="M33" s="51" t="n">
        <v>14.37</v>
      </c>
      <c r="N33" s="48" t="inlineStr">
        <is>
          <t>2025-11</t>
        </is>
      </c>
      <c r="O33" s="52" t="n">
        <v>7768.4</v>
      </c>
      <c r="P33" s="9" t="n"/>
    </row>
    <row r="34">
      <c r="A34" s="18" t="n"/>
      <c r="E34" s="9" t="n"/>
      <c r="F34" s="48" t="inlineStr">
        <is>
          <t>2024-10-01</t>
        </is>
      </c>
      <c r="G34" s="49" t="inlineStr">
        <is>
          <t>202417547</t>
        </is>
      </c>
      <c r="H34" s="50" t="n">
        <v>119.73</v>
      </c>
      <c r="I34" s="2" t="inlineStr">
        <is>
          <t>Drukwerk, fotocopies</t>
        </is>
      </c>
      <c r="J34" s="9" t="n"/>
      <c r="K34" s="48" t="inlineStr">
        <is>
          <t>2024-10-20</t>
        </is>
      </c>
      <c r="L34" s="49" t="inlineStr">
        <is>
          <t>BS7115114</t>
        </is>
      </c>
      <c r="M34" s="51" t="n">
        <v>28.1</v>
      </c>
      <c r="N34" s="48" t="inlineStr">
        <is>
          <t>2025-12</t>
        </is>
      </c>
      <c r="O34" s="52" t="n">
        <v>7768.4</v>
      </c>
      <c r="P34" s="9" t="n"/>
    </row>
    <row r="35">
      <c r="A35" s="18" t="n"/>
      <c r="E35" s="9" t="n"/>
      <c r="F35" s="48" t="inlineStr">
        <is>
          <t>2024-10-19</t>
        </is>
      </c>
      <c r="G35" s="49" t="inlineStr">
        <is>
          <t>202420801</t>
        </is>
      </c>
      <c r="H35" s="50" t="n">
        <v>24.2</v>
      </c>
      <c r="I35" s="2" t="inlineStr">
        <is>
          <t>Zendingen</t>
        </is>
      </c>
      <c r="J35" s="9" t="n"/>
      <c r="K35" s="48" t="inlineStr">
        <is>
          <t>2024-10-24</t>
        </is>
      </c>
      <c r="L35" s="49" t="inlineStr">
        <is>
          <t>BS7115114</t>
        </is>
      </c>
      <c r="M35" s="51" t="n">
        <v>48.19</v>
      </c>
      <c r="N35" s="48" t="inlineStr">
        <is>
          <t>2026-01</t>
        </is>
      </c>
      <c r="O35" s="59" t="n">
        <v>8157.46</v>
      </c>
      <c r="P35" s="9" t="n"/>
    </row>
    <row r="36">
      <c r="A36" s="18" t="n"/>
      <c r="E36" s="9" t="n"/>
      <c r="F36" s="48" t="inlineStr">
        <is>
          <t>2024-10-20</t>
        </is>
      </c>
      <c r="G36" s="49" t="inlineStr">
        <is>
          <t>202420801</t>
        </is>
      </c>
      <c r="H36" s="50" t="n">
        <v>210</v>
      </c>
      <c r="I36" s="2" t="inlineStr">
        <is>
          <t>Zendingen</t>
        </is>
      </c>
      <c r="J36" s="9" t="n"/>
      <c r="K36" s="48" t="inlineStr">
        <is>
          <t>2024-10-31</t>
        </is>
      </c>
      <c r="L36" s="49" t="inlineStr">
        <is>
          <t>BS7076886</t>
        </is>
      </c>
      <c r="M36" s="51" t="n">
        <v>912.1799999999999</v>
      </c>
      <c r="N36" s="48" t="inlineStr">
        <is>
          <t>2026-02</t>
        </is>
      </c>
      <c r="O36" s="59" t="n">
        <v>8157.46</v>
      </c>
      <c r="P36" s="9" t="n"/>
    </row>
    <row r="37">
      <c r="A37" s="18" t="n"/>
      <c r="E37" s="9" t="n"/>
      <c r="F37" s="48" t="inlineStr">
        <is>
          <t>2024-10-24</t>
        </is>
      </c>
      <c r="G37" s="49" t="inlineStr">
        <is>
          <t>202420801</t>
        </is>
      </c>
      <c r="H37" s="50" t="n">
        <v>401.61</v>
      </c>
      <c r="I37" s="2" t="inlineStr">
        <is>
          <t>Zendingen</t>
        </is>
      </c>
      <c r="J37" s="9" t="n"/>
      <c r="K37" s="48" t="inlineStr">
        <is>
          <t>2024-11-14</t>
        </is>
      </c>
      <c r="L37" s="49" t="inlineStr">
        <is>
          <t>BS7115114</t>
        </is>
      </c>
      <c r="M37" s="51" t="n">
        <v>1.68</v>
      </c>
      <c r="N37" s="48" t="inlineStr">
        <is>
          <t>2026-03</t>
        </is>
      </c>
      <c r="O37" s="59" t="n">
        <v>8157.46</v>
      </c>
      <c r="P37" s="9" t="n"/>
    </row>
    <row r="38">
      <c r="A38" s="18" t="n"/>
      <c r="E38" s="9" t="n"/>
      <c r="F38" s="48" t="inlineStr">
        <is>
          <t>2024-10-31</t>
        </is>
      </c>
      <c r="G38" s="49" t="inlineStr">
        <is>
          <t>202400519</t>
        </is>
      </c>
      <c r="H38" s="50" t="n">
        <v>11.4</v>
      </c>
      <c r="I38" s="2" t="inlineStr">
        <is>
          <t>Sociale secretariaten</t>
        </is>
      </c>
      <c r="J38" s="9" t="n"/>
      <c r="K38" s="48" t="inlineStr">
        <is>
          <t>2024-11-30</t>
        </is>
      </c>
      <c r="L38" s="49" t="inlineStr">
        <is>
          <t>BS7171831</t>
        </is>
      </c>
      <c r="M38" s="51" t="n">
        <v>911.9599999999999</v>
      </c>
      <c r="N38" s="48" t="inlineStr">
        <is>
          <t>2026-04</t>
        </is>
      </c>
      <c r="O38" s="59" t="n">
        <v>8157.46</v>
      </c>
      <c r="P38" s="9" t="n"/>
    </row>
    <row r="39">
      <c r="A39" s="18" t="n"/>
      <c r="E39" s="9" t="n"/>
      <c r="F39" s="48" t="inlineStr">
        <is>
          <t>2024-11-14</t>
        </is>
      </c>
      <c r="G39" s="49" t="inlineStr">
        <is>
          <t>202420801</t>
        </is>
      </c>
      <c r="H39" s="50" t="n">
        <v>14</v>
      </c>
      <c r="I39" s="2" t="inlineStr">
        <is>
          <t>Zendingen</t>
        </is>
      </c>
      <c r="J39" s="9" t="n"/>
      <c r="K39" s="48" t="inlineStr">
        <is>
          <t>2024-12-23</t>
        </is>
      </c>
      <c r="L39" s="49" t="inlineStr">
        <is>
          <t>BS7391781</t>
        </is>
      </c>
      <c r="M39" s="51" t="n">
        <v>8.470000000000001</v>
      </c>
      <c r="N39" s="48" t="inlineStr">
        <is>
          <t>2026-05</t>
        </is>
      </c>
      <c r="O39" s="59" t="n">
        <v>8157.46</v>
      </c>
      <c r="P39" s="9" t="n"/>
    </row>
    <row r="40">
      <c r="A40" s="18" t="n"/>
      <c r="E40" s="9" t="n"/>
      <c r="F40" s="48" t="inlineStr">
        <is>
          <t>2024-11-30</t>
        </is>
      </c>
      <c r="G40" s="49" t="inlineStr">
        <is>
          <t>202400565</t>
        </is>
      </c>
      <c r="H40" s="50" t="n">
        <v>11.4</v>
      </c>
      <c r="I40" s="2" t="inlineStr">
        <is>
          <t>Sociale secretariaten</t>
        </is>
      </c>
      <c r="J40" s="9" t="n"/>
      <c r="K40" s="48" t="inlineStr">
        <is>
          <t>2024-12-31</t>
        </is>
      </c>
      <c r="L40" s="49" t="inlineStr">
        <is>
          <t>BS7241004</t>
        </is>
      </c>
      <c r="M40" s="51" t="n">
        <v>910.86</v>
      </c>
      <c r="N40" s="48" t="inlineStr">
        <is>
          <t>2026-06</t>
        </is>
      </c>
      <c r="O40" s="59" t="n">
        <v>8157.46</v>
      </c>
      <c r="P40" s="9" t="n"/>
    </row>
    <row r="41">
      <c r="A41" s="18" t="n"/>
      <c r="E41" s="9" t="n"/>
      <c r="F41" s="48" t="inlineStr">
        <is>
          <t>2024-12-23</t>
        </is>
      </c>
      <c r="G41" s="49" t="inlineStr">
        <is>
          <t>202510826</t>
        </is>
      </c>
      <c r="H41" s="50" t="n">
        <v>70.53999999999999</v>
      </c>
      <c r="I41" s="2" t="inlineStr">
        <is>
          <t>Audiovisuele app &lt; 1000</t>
        </is>
      </c>
      <c r="J41" s="9" t="n"/>
      <c r="K41" s="48" t="inlineStr">
        <is>
          <t>2025-01-15</t>
        </is>
      </c>
      <c r="L41" s="49" t="inlineStr">
        <is>
          <t>BS7259820</t>
        </is>
      </c>
      <c r="M41" s="51" t="n">
        <v>1.45</v>
      </c>
      <c r="N41" s="48" t="inlineStr">
        <is>
          <t>2026-07</t>
        </is>
      </c>
      <c r="O41" s="59" t="n">
        <v>8157.46</v>
      </c>
      <c r="P41" s="9" t="n"/>
    </row>
    <row r="42">
      <c r="A42" s="18" t="n"/>
      <c r="E42" s="9" t="n"/>
      <c r="F42" s="48" t="inlineStr">
        <is>
          <t>2024-12-31</t>
        </is>
      </c>
      <c r="G42" s="49" t="inlineStr">
        <is>
          <t>202400616</t>
        </is>
      </c>
      <c r="H42" s="50" t="n">
        <v>11.4</v>
      </c>
      <c r="I42" s="2" t="inlineStr">
        <is>
          <t>Sociale secretariaten</t>
        </is>
      </c>
      <c r="J42" s="9" t="n"/>
      <c r="K42" s="48" t="inlineStr">
        <is>
          <t>2025-01-30</t>
        </is>
      </c>
      <c r="L42" s="49" t="inlineStr">
        <is>
          <t>BS7332690</t>
        </is>
      </c>
      <c r="M42" s="51" t="n">
        <v>1.09</v>
      </c>
      <c r="N42" s="48" t="inlineStr">
        <is>
          <t>2026-08</t>
        </is>
      </c>
      <c r="O42" s="59" t="n">
        <v>8157.46</v>
      </c>
      <c r="P42" s="9" t="n"/>
    </row>
    <row r="43">
      <c r="A43" s="18" t="n"/>
      <c r="E43" s="9" t="n"/>
      <c r="F43" s="48" t="inlineStr">
        <is>
          <t>2025-01-15</t>
        </is>
      </c>
      <c r="G43" s="49" t="inlineStr">
        <is>
          <t>202500749</t>
        </is>
      </c>
      <c r="H43" s="50" t="n">
        <v>12.1</v>
      </c>
      <c r="I43" s="2" t="inlineStr">
        <is>
          <t>Bijdragen en lidgelden</t>
        </is>
      </c>
      <c r="J43" s="9" t="n"/>
      <c r="K43" s="48" t="inlineStr">
        <is>
          <t>2025-01-31</t>
        </is>
      </c>
      <c r="L43" s="49" t="inlineStr">
        <is>
          <t>BS7325900</t>
        </is>
      </c>
      <c r="M43" s="51" t="n">
        <v>976.96</v>
      </c>
      <c r="N43" s="48" t="inlineStr">
        <is>
          <t>2026-09</t>
        </is>
      </c>
      <c r="O43" s="59" t="n">
        <v>8157.46</v>
      </c>
      <c r="P43" s="9" t="n"/>
    </row>
    <row r="44">
      <c r="A44" s="18" t="n"/>
      <c r="E44" s="9" t="n"/>
      <c r="F44" s="48" t="inlineStr">
        <is>
          <t>2025-01-30</t>
        </is>
      </c>
      <c r="G44" s="49" t="inlineStr">
        <is>
          <t>202502340</t>
        </is>
      </c>
      <c r="H44" s="50" t="n">
        <v>9.1</v>
      </c>
      <c r="I44" s="2" t="inlineStr">
        <is>
          <t>Dienstverplaatsing binnenland</t>
        </is>
      </c>
      <c r="J44" s="9" t="n"/>
      <c r="K44" s="48" t="inlineStr">
        <is>
          <t>2025-02-14</t>
        </is>
      </c>
      <c r="L44" s="49" t="inlineStr">
        <is>
          <t>BS7345725</t>
        </is>
      </c>
      <c r="M44" s="51" t="n">
        <v>1.45</v>
      </c>
      <c r="N44" s="48" t="inlineStr">
        <is>
          <t>2026-10</t>
        </is>
      </c>
      <c r="O44" s="59" t="n">
        <v>8157.46</v>
      </c>
      <c r="P44" s="9" t="n"/>
    </row>
    <row r="45">
      <c r="A45" s="18" t="n"/>
      <c r="E45" s="9" t="n"/>
      <c r="F45" s="48" t="inlineStr">
        <is>
          <t>2025-01-31</t>
        </is>
      </c>
      <c r="G45" s="49" t="inlineStr">
        <is>
          <t>202500035</t>
        </is>
      </c>
      <c r="H45" s="50" t="n">
        <v>11.64</v>
      </c>
      <c r="I45" s="2" t="inlineStr">
        <is>
          <t>Sociale secretariaten</t>
        </is>
      </c>
      <c r="J45" s="9" t="n"/>
      <c r="K45" s="48" t="inlineStr">
        <is>
          <t>2025-02-27</t>
        </is>
      </c>
      <c r="L45" s="49" t="inlineStr">
        <is>
          <t>BS7374382</t>
        </is>
      </c>
      <c r="M45" s="51" t="n">
        <v>344.75</v>
      </c>
      <c r="N45" s="48" t="inlineStr">
        <is>
          <t>2026-11</t>
        </is>
      </c>
      <c r="O45" s="59" t="n">
        <v>8157.46</v>
      </c>
      <c r="P45" s="9" t="n"/>
    </row>
    <row r="46">
      <c r="A46" s="18" t="n"/>
      <c r="E46" s="9" t="n"/>
      <c r="F46" s="48" t="inlineStr">
        <is>
          <t>2025-02-14</t>
        </is>
      </c>
      <c r="G46" s="49" t="inlineStr">
        <is>
          <t>202502622</t>
        </is>
      </c>
      <c r="H46" s="50" t="n">
        <v>12.1</v>
      </c>
      <c r="I46" s="2" t="inlineStr">
        <is>
          <t>Uitgaven IT &amp; Multimedia &lt;1000</t>
        </is>
      </c>
      <c r="J46" s="9" t="n"/>
      <c r="K46" s="48" t="inlineStr">
        <is>
          <t>2025-02-28</t>
        </is>
      </c>
      <c r="L46" s="49" t="inlineStr">
        <is>
          <t>BS7407862</t>
        </is>
      </c>
      <c r="M46" s="51" t="n">
        <v>179.44</v>
      </c>
      <c r="N46" s="48" t="inlineStr">
        <is>
          <t>2026-12</t>
        </is>
      </c>
      <c r="O46" s="59" t="n">
        <v>8157.46</v>
      </c>
      <c r="P46" s="9" t="n"/>
    </row>
    <row r="47">
      <c r="A47" s="18" t="n"/>
      <c r="E47" s="9" t="n"/>
      <c r="F47" s="48" t="inlineStr">
        <is>
          <t>2025-02-27</t>
        </is>
      </c>
      <c r="G47" s="49" t="inlineStr">
        <is>
          <t>202509240</t>
        </is>
      </c>
      <c r="H47" s="50" t="n">
        <v>2872.97</v>
      </c>
      <c r="I47" s="2" t="inlineStr">
        <is>
          <t>Reis en verblijf kstn gefact</t>
        </is>
      </c>
      <c r="J47" s="9" t="n"/>
      <c r="K47" s="48" t="inlineStr">
        <is>
          <t>2025-02-28</t>
        </is>
      </c>
      <c r="L47" s="49" t="inlineStr">
        <is>
          <t>BS7411882</t>
        </is>
      </c>
      <c r="M47" s="51" t="n">
        <v>798.11</v>
      </c>
      <c r="N47" s="48" t="inlineStr">
        <is>
          <t>2027-01</t>
        </is>
      </c>
      <c r="O47" s="59" t="n">
        <v>8157.46</v>
      </c>
      <c r="P47" s="9" t="n"/>
    </row>
    <row r="48">
      <c r="A48" s="18" t="n"/>
      <c r="E48" s="9" t="n"/>
      <c r="F48" s="48" t="inlineStr">
        <is>
          <t>2025-02-28</t>
        </is>
      </c>
      <c r="G48" s="49" t="inlineStr">
        <is>
          <t>202500091</t>
        </is>
      </c>
      <c r="H48" s="50" t="n">
        <v>11.64</v>
      </c>
      <c r="I48" s="2" t="inlineStr">
        <is>
          <t>Sociale secretariaten</t>
        </is>
      </c>
      <c r="J48" s="9" t="n"/>
      <c r="K48" s="48" t="inlineStr">
        <is>
          <t>2025-03-10</t>
        </is>
      </c>
      <c r="L48" s="49" t="inlineStr">
        <is>
          <t>BS7409778</t>
        </is>
      </c>
      <c r="M48" s="51" t="n">
        <v>13.99</v>
      </c>
      <c r="N48" s="48" t="inlineStr">
        <is>
          <t>2027-02</t>
        </is>
      </c>
      <c r="O48" s="59" t="n">
        <v>8157.46</v>
      </c>
      <c r="P48" s="9" t="n"/>
    </row>
    <row r="49">
      <c r="A49" s="18" t="n"/>
      <c r="E49" s="9" t="n"/>
      <c r="F49" s="48" t="inlineStr">
        <is>
          <t>2025-03-10</t>
        </is>
      </c>
      <c r="G49" s="49" t="inlineStr">
        <is>
          <t>202504168</t>
        </is>
      </c>
      <c r="H49" s="50" t="n">
        <v>116.58</v>
      </c>
      <c r="I49" s="2" t="inlineStr">
        <is>
          <t>Uitgaven IT &amp; Multimedia &lt;1000</t>
        </is>
      </c>
      <c r="J49" s="9" t="n"/>
      <c r="K49" s="48" t="inlineStr">
        <is>
          <t>2025-03-14</t>
        </is>
      </c>
      <c r="L49" s="49" t="inlineStr">
        <is>
          <t>BS7432760</t>
        </is>
      </c>
      <c r="M49" s="51" t="n">
        <v>1.45</v>
      </c>
      <c r="N49" s="18" t="n"/>
      <c r="P49" s="9" t="n"/>
    </row>
    <row r="50">
      <c r="A50" s="18" t="n"/>
      <c r="E50" s="9" t="n"/>
      <c r="F50" s="48" t="inlineStr">
        <is>
          <t>2025-03-14</t>
        </is>
      </c>
      <c r="G50" s="49" t="inlineStr">
        <is>
          <t>202504756</t>
        </is>
      </c>
      <c r="H50" s="50" t="n">
        <v>12.1</v>
      </c>
      <c r="I50" s="2" t="inlineStr">
        <is>
          <t>Uitgaven IT &amp; Multimedia &lt;1000</t>
        </is>
      </c>
      <c r="J50" s="9" t="n"/>
      <c r="K50" s="48" t="inlineStr">
        <is>
          <t>2025-03-31</t>
        </is>
      </c>
      <c r="L50" s="49" t="inlineStr">
        <is>
          <t>BS7493344</t>
        </is>
      </c>
      <c r="M50" s="51" t="n">
        <v>996.24</v>
      </c>
      <c r="N50" s="18" t="n"/>
      <c r="P50" s="9" t="n"/>
    </row>
    <row r="51">
      <c r="A51" s="18" t="n"/>
      <c r="E51" s="9" t="n"/>
      <c r="F51" s="48" t="inlineStr">
        <is>
          <t>2025-03-31</t>
        </is>
      </c>
      <c r="G51" s="49" t="inlineStr">
        <is>
          <t>202500134</t>
        </is>
      </c>
      <c r="H51" s="50" t="n">
        <v>11.64</v>
      </c>
      <c r="I51" s="2" t="inlineStr">
        <is>
          <t>Sociale secretariaten</t>
        </is>
      </c>
      <c r="J51" s="9" t="n"/>
      <c r="K51" s="48" t="inlineStr">
        <is>
          <t>2025-04-14</t>
        </is>
      </c>
      <c r="L51" s="49" t="inlineStr">
        <is>
          <t>BS7529640</t>
        </is>
      </c>
      <c r="M51" s="51" t="n">
        <v>1.45</v>
      </c>
      <c r="N51" s="18" t="n"/>
      <c r="P51" s="9" t="n"/>
    </row>
    <row r="52">
      <c r="A52" s="18" t="n"/>
      <c r="E52" s="9" t="n"/>
      <c r="F52" s="48" t="inlineStr">
        <is>
          <t>2025-04-14</t>
        </is>
      </c>
      <c r="G52" s="49" t="inlineStr">
        <is>
          <t>202507246</t>
        </is>
      </c>
      <c r="H52" s="50" t="n">
        <v>12.1</v>
      </c>
      <c r="I52" s="2" t="inlineStr">
        <is>
          <t>Uitgaven IT &amp; Multimedia &lt;1000</t>
        </is>
      </c>
      <c r="J52" s="9" t="n"/>
      <c r="K52" s="48" t="inlineStr">
        <is>
          <t>2025-04-22</t>
        </is>
      </c>
      <c r="L52" s="49" t="inlineStr">
        <is>
          <t>BS7532635</t>
        </is>
      </c>
      <c r="M52" s="51" t="n">
        <v>13.41</v>
      </c>
      <c r="N52" s="18" t="n"/>
      <c r="P52" s="9" t="n"/>
    </row>
    <row r="53">
      <c r="A53" s="24" t="n"/>
      <c r="B53" s="25" t="n"/>
      <c r="C53" s="25" t="n"/>
      <c r="D53" s="25" t="n"/>
      <c r="E53" s="26" t="n"/>
      <c r="F53" s="53" t="inlineStr">
        <is>
          <t>2025-04-22</t>
        </is>
      </c>
      <c r="G53" s="54" t="inlineStr">
        <is>
          <t>202507340</t>
        </is>
      </c>
      <c r="H53" s="60" t="n">
        <v>111.71</v>
      </c>
      <c r="I53" s="61" t="inlineStr">
        <is>
          <t>Uitgaven IT &amp; Multimedia &lt;1000</t>
        </is>
      </c>
      <c r="J53" s="26" t="n"/>
      <c r="K53" s="24" t="n"/>
      <c r="L53" s="25" t="n"/>
      <c r="M53" s="26" t="n"/>
      <c r="N53" s="24" t="n"/>
      <c r="O53" s="25" t="n"/>
      <c r="P53" s="26" t="n"/>
    </row>
    <row r="54">
      <c r="A54" s="35" t="inlineStr">
        <is>
          <t>Totals</t>
        </is>
      </c>
      <c r="B54" s="6" t="n"/>
      <c r="C54" s="6" t="n"/>
      <c r="D54" s="6" t="n"/>
      <c r="E54" s="7" t="n"/>
      <c r="F54" s="35" t="inlineStr">
        <is>
          <t>Totals</t>
        </is>
      </c>
      <c r="G54" s="6" t="n"/>
      <c r="H54" s="6" t="n"/>
      <c r="I54" s="6" t="n"/>
      <c r="J54" s="7" t="n"/>
      <c r="K54" s="35" t="inlineStr">
        <is>
          <t>Totals</t>
        </is>
      </c>
      <c r="L54" s="6" t="n"/>
      <c r="M54" s="7" t="n"/>
      <c r="N54" s="35" t="inlineStr">
        <is>
          <t>Totals</t>
        </is>
      </c>
      <c r="O54" s="6" t="n"/>
      <c r="P54" s="7" t="n"/>
    </row>
    <row r="55">
      <c r="A55" s="18" t="n"/>
      <c r="B55" s="49" t="inlineStr">
        <is>
          <t>PLANNED</t>
        </is>
      </c>
      <c r="C55" s="34" t="n">
        <v>0</v>
      </c>
      <c r="E55" s="9" t="n"/>
      <c r="F55" s="18" t="n"/>
      <c r="G55" s="49" t="inlineStr">
        <is>
          <t>PLANNED</t>
        </is>
      </c>
      <c r="H55" s="34" t="n">
        <v>0</v>
      </c>
      <c r="J55" s="9" t="n"/>
      <c r="K55" s="18" t="n"/>
      <c r="L55" s="49" t="inlineStr">
        <is>
          <t>PLANNED</t>
        </is>
      </c>
      <c r="M55" s="56" t="n">
        <v>0</v>
      </c>
      <c r="N55" s="18" t="n"/>
      <c r="O55" s="49" t="inlineStr">
        <is>
          <t>PLANNED</t>
        </is>
      </c>
      <c r="P55" s="56" t="n">
        <v>114204.44</v>
      </c>
    </row>
    <row r="56">
      <c r="A56" s="18" t="n"/>
      <c r="B56" s="49" t="inlineStr">
        <is>
          <t>FIXED</t>
        </is>
      </c>
      <c r="C56" s="34" t="n">
        <v>0</v>
      </c>
      <c r="E56" s="9" t="n"/>
      <c r="F56" s="18" t="n"/>
      <c r="G56" s="49" t="inlineStr">
        <is>
          <t>FIXED</t>
        </is>
      </c>
      <c r="H56" s="34" t="n">
        <v>0</v>
      </c>
      <c r="J56" s="9" t="n"/>
      <c r="K56" s="18" t="n"/>
      <c r="L56" s="49" t="inlineStr">
        <is>
          <t>FIXED</t>
        </is>
      </c>
      <c r="M56" s="56" t="n">
        <v>0</v>
      </c>
      <c r="N56" s="18" t="n"/>
      <c r="O56" s="49" t="inlineStr">
        <is>
          <t>FIXED</t>
        </is>
      </c>
      <c r="P56" s="56" t="n">
        <v>66767.38999999998</v>
      </c>
    </row>
    <row r="57">
      <c r="A57" s="18" t="n"/>
      <c r="B57" s="49" t="inlineStr">
        <is>
          <t>BOOKED</t>
        </is>
      </c>
      <c r="C57" s="34" t="n">
        <v>0</v>
      </c>
      <c r="E57" s="9" t="n"/>
      <c r="F57" s="18" t="n"/>
      <c r="G57" s="49" t="inlineStr">
        <is>
          <t>BOOKED</t>
        </is>
      </c>
      <c r="H57" s="34" t="n">
        <v>6315.450000000002</v>
      </c>
      <c r="J57" s="9" t="n"/>
      <c r="K57" s="18" t="n"/>
      <c r="L57" s="49" t="inlineStr">
        <is>
          <t>BOOKED</t>
        </is>
      </c>
      <c r="M57" s="56" t="n">
        <v>15146.86</v>
      </c>
      <c r="N57" s="18" t="n"/>
      <c r="O57" s="49" t="inlineStr">
        <is>
          <t>BOOKED</t>
        </is>
      </c>
      <c r="P57" s="56" t="n">
        <v>119909.49</v>
      </c>
    </row>
    <row r="58">
      <c r="A58" s="24" t="n"/>
      <c r="B58" s="54" t="inlineStr">
        <is>
          <t>OVERRULED</t>
        </is>
      </c>
      <c r="C58" s="57" t="n">
        <v>0</v>
      </c>
      <c r="D58" s="25" t="n"/>
      <c r="E58" s="26" t="n"/>
      <c r="F58" s="24" t="n"/>
      <c r="G58" s="54" t="inlineStr">
        <is>
          <t>OVERRULED</t>
        </is>
      </c>
      <c r="H58" s="57" t="n">
        <v>0</v>
      </c>
      <c r="I58" s="25" t="n"/>
      <c r="J58" s="26" t="n"/>
      <c r="K58" s="24" t="n"/>
      <c r="L58" s="54" t="inlineStr">
        <is>
          <t>OVERRULED</t>
        </is>
      </c>
      <c r="M58" s="58" t="n">
        <v>0</v>
      </c>
      <c r="N58" s="24" t="n"/>
      <c r="O58" s="54" t="inlineStr">
        <is>
          <t>OVERRULED</t>
        </is>
      </c>
      <c r="P58" s="58" t="n">
        <v>0</v>
      </c>
    </row>
  </sheetData>
  <mergeCells count="56">
    <mergeCell ref="I30:J30"/>
    <mergeCell ref="I34:J34"/>
    <mergeCell ref="B7:C7"/>
    <mergeCell ref="B3:C3"/>
    <mergeCell ref="I15:J15"/>
    <mergeCell ref="I46:J46"/>
    <mergeCell ref="F10:J10"/>
    <mergeCell ref="I11:J11"/>
    <mergeCell ref="I49:J49"/>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I53:J53"/>
    <mergeCell ref="B8:C8"/>
    <mergeCell ref="I18:J18"/>
    <mergeCell ref="I21:J21"/>
    <mergeCell ref="I43:J43"/>
    <mergeCell ref="I12:J12"/>
    <mergeCell ref="K10:M10"/>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R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632113</v>
      </c>
      <c r="F4" s="38" t="n">
        <v>0</v>
      </c>
      <c r="G4" s="40" t="n">
        <v>311873.93</v>
      </c>
      <c r="H4" s="40" t="n">
        <v>102973.32</v>
      </c>
      <c r="I4" s="39" t="n">
        <v>217265.75</v>
      </c>
      <c r="J4" s="38" t="n">
        <v>551942.88</v>
      </c>
      <c r="K4" s="40" t="n">
        <v>96071.81999999999</v>
      </c>
      <c r="L4" s="40" t="n">
        <v>102973.32</v>
      </c>
      <c r="M4" s="40" t="n">
        <v>0</v>
      </c>
      <c r="N4" s="39" t="n">
        <v>-118875.02</v>
      </c>
      <c r="P4" s="30" t="inlineStr">
        <is>
          <t>PLANNED</t>
        </is>
      </c>
    </row>
    <row r="5">
      <c r="A5" s="10" t="inlineStr">
        <is>
          <t>Budgetcode:</t>
        </is>
      </c>
      <c r="B5" t="inlineStr">
        <is>
          <t>42/FA100400/9972</t>
        </is>
      </c>
      <c r="C5" s="9" t="n"/>
      <c r="D5" s="38" t="inlineStr">
        <is>
          <t>WERKING</t>
        </is>
      </c>
      <c r="E5" s="39" t="n">
        <v>90000</v>
      </c>
      <c r="F5" s="38" t="n">
        <v>0</v>
      </c>
      <c r="G5" s="40" t="n">
        <v>0</v>
      </c>
      <c r="H5" s="40" t="n">
        <v>13808.84</v>
      </c>
      <c r="I5" s="39" t="n">
        <v>76191.16</v>
      </c>
      <c r="J5" s="38" t="n">
        <v>0</v>
      </c>
      <c r="K5" s="40" t="n">
        <v>0</v>
      </c>
      <c r="L5" s="40" t="n">
        <v>13808.84</v>
      </c>
      <c r="M5" s="40" t="n">
        <v>0</v>
      </c>
      <c r="N5" s="39" t="n">
        <v>76191.16</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01-04-2024</t>
        </is>
      </c>
      <c r="C7" s="9" t="n"/>
      <c r="D7" s="38" t="inlineStr">
        <is>
          <t>OVERHEAD</t>
        </is>
      </c>
      <c r="E7" s="39" t="n">
        <v>93440.67999999999</v>
      </c>
      <c r="F7" s="38" t="n">
        <v>0</v>
      </c>
      <c r="G7" s="40" t="n">
        <v>0</v>
      </c>
      <c r="H7" s="40" t="n">
        <v>14013.85</v>
      </c>
      <c r="I7" s="39" t="n">
        <v>79426.82999999999</v>
      </c>
      <c r="J7" s="38" t="n">
        <v>0</v>
      </c>
      <c r="K7" s="40" t="n">
        <v>0</v>
      </c>
      <c r="L7" s="40" t="n">
        <v>14013.85</v>
      </c>
      <c r="M7" s="40" t="n">
        <v>0</v>
      </c>
      <c r="N7" s="39" t="n">
        <v>79426.82999999999</v>
      </c>
      <c r="P7" s="33" t="inlineStr">
        <is>
          <t>OVERRULED</t>
        </is>
      </c>
    </row>
    <row r="8">
      <c r="A8" s="41" t="inlineStr">
        <is>
          <t>End date:</t>
        </is>
      </c>
      <c r="B8" s="25" t="inlineStr">
        <is>
          <t>31-03-2028</t>
        </is>
      </c>
      <c r="C8" s="26" t="n"/>
      <c r="D8" s="42" t="inlineStr">
        <is>
          <t>RESERVATIES</t>
        </is>
      </c>
      <c r="E8" s="43" t="n">
        <v>56559.32</v>
      </c>
      <c r="F8" s="42" t="n">
        <v>0</v>
      </c>
      <c r="G8" s="44" t="n">
        <v>0</v>
      </c>
      <c r="H8" s="44" t="n">
        <v>0</v>
      </c>
      <c r="I8" s="43" t="n">
        <v>56559.32</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6" t="n"/>
      <c r="Q10" s="6" t="n"/>
      <c r="R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Cassimon, Amber</t>
        </is>
      </c>
      <c r="P11" s="1" t="inlineStr">
        <is>
          <t>Schenck, Anthony</t>
        </is>
      </c>
      <c r="Q11" s="1" t="inlineStr">
        <is>
          <t>Kerstens, Robin</t>
        </is>
      </c>
      <c r="R11" s="12" t="inlineStr">
        <is>
          <t>Huebel, Nico</t>
        </is>
      </c>
    </row>
    <row r="12">
      <c r="A12" s="18" t="n"/>
      <c r="E12" s="9" t="n"/>
      <c r="F12" s="48" t="inlineStr">
        <is>
          <t>2024-04-05</t>
        </is>
      </c>
      <c r="G12" s="49" t="inlineStr">
        <is>
          <t>202415609</t>
        </is>
      </c>
      <c r="H12" s="50" t="n">
        <v>15</v>
      </c>
      <c r="I12" s="2" t="inlineStr">
        <is>
          <t>Uitgaven IT &amp; Multimedia &lt;1000</t>
        </is>
      </c>
      <c r="J12" s="9" t="n"/>
      <c r="K12" s="48" t="inlineStr">
        <is>
          <t>2024-04-05</t>
        </is>
      </c>
      <c r="L12" s="49" t="inlineStr">
        <is>
          <t>BS6913877</t>
        </is>
      </c>
      <c r="M12" s="51" t="n">
        <v>1.8</v>
      </c>
      <c r="N12" s="48" t="inlineStr">
        <is>
          <t>2024-07</t>
        </is>
      </c>
      <c r="P12" s="50" t="n">
        <v>8127.009999999998</v>
      </c>
      <c r="R12" s="9" t="n"/>
    </row>
    <row r="13">
      <c r="A13" s="18" t="n"/>
      <c r="E13" s="9" t="n"/>
      <c r="F13" s="48" t="inlineStr">
        <is>
          <t>2024-04-09</t>
        </is>
      </c>
      <c r="G13" s="49" t="inlineStr">
        <is>
          <t>202406560</t>
        </is>
      </c>
      <c r="H13" s="50" t="n">
        <v>47.08</v>
      </c>
      <c r="I13" s="2" t="inlineStr">
        <is>
          <t>Dienstverplaatsing binnenland</t>
        </is>
      </c>
      <c r="J13" s="9" t="n"/>
      <c r="K13" s="48" t="inlineStr">
        <is>
          <t>2024-04-09</t>
        </is>
      </c>
      <c r="L13" s="49" t="inlineStr">
        <is>
          <t>BS6519425</t>
        </is>
      </c>
      <c r="M13" s="51" t="n">
        <v>5.65</v>
      </c>
      <c r="N13" s="48" t="inlineStr">
        <is>
          <t>2024-08</t>
        </is>
      </c>
      <c r="P13" s="50" t="n">
        <v>8117.499999999998</v>
      </c>
      <c r="R13" s="9" t="n"/>
    </row>
    <row r="14">
      <c r="A14" s="18" t="n"/>
      <c r="E14" s="9" t="n"/>
      <c r="F14" s="48" t="inlineStr">
        <is>
          <t>2024-05-05</t>
        </is>
      </c>
      <c r="G14" s="49" t="inlineStr">
        <is>
          <t>202415609</t>
        </is>
      </c>
      <c r="H14" s="50" t="n">
        <v>15</v>
      </c>
      <c r="I14" s="2" t="inlineStr">
        <is>
          <t>Uitgaven IT &amp; Multimedia &lt;1000</t>
        </is>
      </c>
      <c r="J14" s="9" t="n"/>
      <c r="K14" s="48" t="inlineStr">
        <is>
          <t>2024-05-05</t>
        </is>
      </c>
      <c r="L14" s="49" t="inlineStr">
        <is>
          <t>BS6913877</t>
        </is>
      </c>
      <c r="M14" s="51" t="n">
        <v>1.8</v>
      </c>
      <c r="N14" s="48" t="inlineStr">
        <is>
          <t>2024-09</t>
        </is>
      </c>
      <c r="P14" s="50" t="n">
        <v>8116.509999999998</v>
      </c>
      <c r="R14" s="9" t="n"/>
    </row>
    <row r="15">
      <c r="A15" s="18" t="n"/>
      <c r="E15" s="9" t="n"/>
      <c r="F15" s="48" t="inlineStr">
        <is>
          <t>2024-06-02</t>
        </is>
      </c>
      <c r="G15" s="49" t="inlineStr">
        <is>
          <t>202416300</t>
        </is>
      </c>
      <c r="H15" s="50" t="n">
        <v>119.88</v>
      </c>
      <c r="I15" s="2" t="inlineStr">
        <is>
          <t>Uitgaven IT &amp; Multimedia &lt;1000</t>
        </is>
      </c>
      <c r="J15" s="9" t="n"/>
      <c r="K15" s="48" t="inlineStr">
        <is>
          <t>2024-06-02</t>
        </is>
      </c>
      <c r="L15" s="49" t="inlineStr">
        <is>
          <t>BS6941291</t>
        </is>
      </c>
      <c r="M15" s="51" t="n">
        <v>14.39</v>
      </c>
      <c r="N15" s="48" t="inlineStr">
        <is>
          <t>2024-10</t>
        </is>
      </c>
      <c r="P15" s="50" t="n">
        <v>7607.619999999998</v>
      </c>
      <c r="R15" s="9" t="n"/>
    </row>
    <row r="16">
      <c r="A16" s="18" t="n"/>
      <c r="E16" s="9" t="n"/>
      <c r="F16" s="48" t="inlineStr">
        <is>
          <t>2024-06-03</t>
        </is>
      </c>
      <c r="G16" s="49" t="inlineStr">
        <is>
          <t>202415609</t>
        </is>
      </c>
      <c r="H16" s="50" t="n">
        <v>15</v>
      </c>
      <c r="I16" s="2" t="inlineStr">
        <is>
          <t>Uitgaven IT &amp; Multimedia &lt;1000</t>
        </is>
      </c>
      <c r="J16" s="9" t="n"/>
      <c r="K16" s="48" t="inlineStr">
        <is>
          <t>2024-06-03</t>
        </is>
      </c>
      <c r="L16" s="49" t="inlineStr">
        <is>
          <t>BS6913877</t>
        </is>
      </c>
      <c r="M16" s="51" t="n">
        <v>1.8</v>
      </c>
      <c r="N16" s="48" t="inlineStr">
        <is>
          <t>2024-11</t>
        </is>
      </c>
      <c r="P16" s="50" t="n">
        <v>7981.68</v>
      </c>
      <c r="R16" s="9" t="n"/>
    </row>
    <row r="17">
      <c r="A17" s="18" t="n"/>
      <c r="E17" s="9" t="n"/>
      <c r="F17" s="48" t="inlineStr">
        <is>
          <t>2024-07-31</t>
        </is>
      </c>
      <c r="G17" s="49" t="inlineStr">
        <is>
          <t>202400576</t>
        </is>
      </c>
      <c r="H17" s="50" t="n">
        <v>11.37</v>
      </c>
      <c r="I17" s="2" t="inlineStr">
        <is>
          <t>Sociale secretariaten</t>
        </is>
      </c>
      <c r="J17" s="9" t="n"/>
      <c r="K17" s="48" t="inlineStr">
        <is>
          <t>2024-07-31</t>
        </is>
      </c>
      <c r="L17" s="49" t="inlineStr">
        <is>
          <t>BS7175135</t>
        </is>
      </c>
      <c r="M17" s="51" t="n">
        <v>976.59</v>
      </c>
      <c r="N17" s="48" t="inlineStr">
        <is>
          <t>2024-12</t>
        </is>
      </c>
      <c r="P17" s="50" t="n">
        <v>7918.539999999999</v>
      </c>
      <c r="R17" s="9" t="n"/>
    </row>
    <row r="18">
      <c r="A18" s="18" t="n"/>
      <c r="E18" s="9" t="n"/>
      <c r="F18" s="48" t="inlineStr">
        <is>
          <t>2024-08-14</t>
        </is>
      </c>
      <c r="G18" s="49" t="inlineStr">
        <is>
          <t>202415609</t>
        </is>
      </c>
      <c r="H18" s="50" t="n">
        <v>15</v>
      </c>
      <c r="I18" s="2" t="inlineStr">
        <is>
          <t>Uitgaven IT &amp; Multimedia &lt;1000</t>
        </is>
      </c>
      <c r="J18" s="9" t="n"/>
      <c r="K18" s="48" t="inlineStr">
        <is>
          <t>2024-08-14</t>
        </is>
      </c>
      <c r="L18" s="49" t="inlineStr">
        <is>
          <t>BS6913877</t>
        </is>
      </c>
      <c r="M18" s="51" t="n">
        <v>1.8</v>
      </c>
      <c r="N18" s="48" t="inlineStr">
        <is>
          <t>2025-01</t>
        </is>
      </c>
      <c r="P18" s="50" t="n">
        <v>8506.370000000001</v>
      </c>
      <c r="R18" s="51" t="n">
        <v>9676.389999999999</v>
      </c>
    </row>
    <row r="19">
      <c r="A19" s="18" t="n"/>
      <c r="E19" s="9" t="n"/>
      <c r="F19" s="48" t="inlineStr">
        <is>
          <t>2024-08-20</t>
        </is>
      </c>
      <c r="G19" s="49" t="inlineStr">
        <is>
          <t>202416299</t>
        </is>
      </c>
      <c r="H19" s="50" t="n">
        <v>180.39</v>
      </c>
      <c r="I19" s="2" t="inlineStr">
        <is>
          <t>Bijdragen en lidgelden</t>
        </is>
      </c>
      <c r="J19" s="9" t="n"/>
      <c r="K19" s="48" t="inlineStr">
        <is>
          <t>2024-08-21</t>
        </is>
      </c>
      <c r="L19" s="49" t="inlineStr">
        <is>
          <t>BS6941291</t>
        </is>
      </c>
      <c r="M19" s="51" t="n">
        <v>121.37</v>
      </c>
      <c r="N19" s="48" t="inlineStr">
        <is>
          <t>2025-02</t>
        </is>
      </c>
      <c r="P19" s="50" t="n">
        <v>8538.860000000001</v>
      </c>
      <c r="R19" s="51" t="n">
        <v>9744.379999999999</v>
      </c>
    </row>
    <row r="20">
      <c r="A20" s="18" t="n"/>
      <c r="E20" s="9" t="n"/>
      <c r="F20" s="48" t="inlineStr">
        <is>
          <t>2024-08-21</t>
        </is>
      </c>
      <c r="G20" s="49" t="inlineStr">
        <is>
          <t>202416299</t>
        </is>
      </c>
      <c r="H20" s="50" t="n">
        <v>830.96</v>
      </c>
      <c r="I20" s="2" t="inlineStr">
        <is>
          <t>Inschrijv congressen personeel</t>
        </is>
      </c>
      <c r="J20" s="9" t="n"/>
      <c r="K20" s="48" t="inlineStr">
        <is>
          <t>2024-08-29</t>
        </is>
      </c>
      <c r="L20" s="49" t="inlineStr">
        <is>
          <t>BS6913877</t>
        </is>
      </c>
      <c r="M20" s="51" t="n">
        <v>120.78</v>
      </c>
      <c r="N20" s="48" t="inlineStr">
        <is>
          <t>2025-03</t>
        </is>
      </c>
      <c r="P20" s="50" t="n">
        <v>8710.320000000002</v>
      </c>
      <c r="R20" s="51" t="n">
        <v>9928.140000000001</v>
      </c>
    </row>
    <row r="21">
      <c r="A21" s="18" t="n"/>
      <c r="E21" s="9" t="n"/>
      <c r="F21" s="48" t="inlineStr">
        <is>
          <t>2024-08-29</t>
        </is>
      </c>
      <c r="G21" s="49" t="inlineStr">
        <is>
          <t>202415608</t>
        </is>
      </c>
      <c r="H21" s="50" t="n">
        <v>1006.48</v>
      </c>
      <c r="I21" s="2" t="inlineStr">
        <is>
          <t>Inschrijv congressen personeel</t>
        </is>
      </c>
      <c r="J21" s="9" t="n"/>
      <c r="K21" s="48" t="inlineStr">
        <is>
          <t>2024-08-30</t>
        </is>
      </c>
      <c r="L21" s="49" t="inlineStr">
        <is>
          <t>BS6884870</t>
        </is>
      </c>
      <c r="M21" s="51" t="n">
        <v>171.28</v>
      </c>
      <c r="N21" s="48" t="inlineStr">
        <is>
          <t>2025-04</t>
        </is>
      </c>
      <c r="O21" s="52" t="n">
        <v>8320.33</v>
      </c>
      <c r="P21" s="52" t="n">
        <v>8719.67</v>
      </c>
      <c r="R21" s="62" t="n">
        <v>9917.66</v>
      </c>
    </row>
    <row r="22">
      <c r="A22" s="18" t="n"/>
      <c r="E22" s="9" t="n"/>
      <c r="F22" s="48" t="inlineStr">
        <is>
          <t>2024-08-30</t>
        </is>
      </c>
      <c r="G22" s="49" t="inlineStr">
        <is>
          <t>202438153</t>
        </is>
      </c>
      <c r="H22" s="50" t="n">
        <v>1427.35</v>
      </c>
      <c r="I22" s="2" t="inlineStr">
        <is>
          <t>Reis en verblijf kstn gefact</t>
        </is>
      </c>
      <c r="J22" s="9" t="n"/>
      <c r="K22" s="48" t="inlineStr">
        <is>
          <t>2024-08-31</t>
        </is>
      </c>
      <c r="L22" s="49" t="inlineStr">
        <is>
          <t>BS7175135</t>
        </is>
      </c>
      <c r="M22" s="51" t="n">
        <v>975.45</v>
      </c>
      <c r="N22" s="48" t="inlineStr">
        <is>
          <t>2025-05</t>
        </is>
      </c>
      <c r="O22" s="52" t="n">
        <v>1857.38</v>
      </c>
      <c r="P22" s="52" t="n">
        <v>1946.64</v>
      </c>
      <c r="R22" s="9" t="n"/>
    </row>
    <row r="23">
      <c r="A23" s="18" t="n"/>
      <c r="E23" s="9" t="n"/>
      <c r="F23" s="48" t="inlineStr">
        <is>
          <t>2024-08-31</t>
        </is>
      </c>
      <c r="G23" s="49" t="inlineStr">
        <is>
          <t>202400576</t>
        </is>
      </c>
      <c r="H23" s="50" t="n">
        <v>11.37</v>
      </c>
      <c r="I23" s="2" t="inlineStr">
        <is>
          <t>Sociale secretariaten</t>
        </is>
      </c>
      <c r="J23" s="9" t="n"/>
      <c r="K23" s="48" t="inlineStr">
        <is>
          <t>2024-09-09</t>
        </is>
      </c>
      <c r="L23" s="49" t="inlineStr">
        <is>
          <t>BS6913496</t>
        </is>
      </c>
      <c r="M23" s="51" t="n">
        <v>173.81</v>
      </c>
      <c r="N23" s="48" t="inlineStr">
        <is>
          <t>2025-06</t>
        </is>
      </c>
      <c r="O23" s="52" t="n">
        <v>8321.119999999999</v>
      </c>
      <c r="P23" s="52" t="n">
        <v>8720.459999999999</v>
      </c>
      <c r="R23" s="9" t="n"/>
    </row>
    <row r="24">
      <c r="A24" s="18" t="n"/>
      <c r="E24" s="9" t="n"/>
      <c r="F24" s="48" t="inlineStr">
        <is>
          <t>2024-09-09</t>
        </is>
      </c>
      <c r="G24" s="49" t="inlineStr">
        <is>
          <t>202439496</t>
        </is>
      </c>
      <c r="H24" s="50" t="n">
        <v>1448.31</v>
      </c>
      <c r="I24" s="2" t="inlineStr">
        <is>
          <t>Reis en verblijf kstn gefact</t>
        </is>
      </c>
      <c r="J24" s="9" t="n"/>
      <c r="K24" s="48" t="inlineStr">
        <is>
          <t>2024-09-30</t>
        </is>
      </c>
      <c r="L24" s="49" t="inlineStr">
        <is>
          <t>BS7175135</t>
        </is>
      </c>
      <c r="M24" s="51" t="n">
        <v>975.33</v>
      </c>
      <c r="N24" s="48" t="inlineStr">
        <is>
          <t>2025-07</t>
        </is>
      </c>
      <c r="O24" s="52" t="n">
        <v>8321.119999999999</v>
      </c>
      <c r="P24" s="59" t="n">
        <v>9000</v>
      </c>
      <c r="R24" s="9" t="n"/>
    </row>
    <row r="25">
      <c r="A25" s="18" t="n"/>
      <c r="E25" s="9" t="n"/>
      <c r="F25" s="48" t="inlineStr">
        <is>
          <t>2024-09-30</t>
        </is>
      </c>
      <c r="G25" s="49" t="inlineStr">
        <is>
          <t>202400576</t>
        </is>
      </c>
      <c r="H25" s="50" t="n">
        <v>11.37</v>
      </c>
      <c r="I25" s="2" t="inlineStr">
        <is>
          <t>Sociale secretariaten</t>
        </is>
      </c>
      <c r="J25" s="9" t="n"/>
      <c r="K25" s="48" t="inlineStr">
        <is>
          <t>2024-10-13</t>
        </is>
      </c>
      <c r="L25" s="49" t="inlineStr">
        <is>
          <t>BS7153164</t>
        </is>
      </c>
      <c r="M25" s="51" t="n">
        <v>12.75</v>
      </c>
      <c r="N25" s="48" t="inlineStr">
        <is>
          <t>2025-08</t>
        </is>
      </c>
      <c r="O25" s="52" t="n">
        <v>8321.119999999999</v>
      </c>
      <c r="P25" s="59" t="n">
        <v>9000</v>
      </c>
      <c r="R25" s="9" t="n"/>
    </row>
    <row r="26">
      <c r="A26" s="18" t="n"/>
      <c r="E26" s="9" t="n"/>
      <c r="F26" s="48" t="inlineStr">
        <is>
          <t>2024-10-07</t>
        </is>
      </c>
      <c r="G26" s="49" t="inlineStr">
        <is>
          <t>202421759</t>
        </is>
      </c>
      <c r="H26" s="50" t="n">
        <v>29.14</v>
      </c>
      <c r="I26" s="2" t="inlineStr">
        <is>
          <t>Zendingen</t>
        </is>
      </c>
      <c r="J26" s="9" t="n"/>
      <c r="K26" s="48" t="inlineStr">
        <is>
          <t>2024-10-16</t>
        </is>
      </c>
      <c r="L26" s="49" t="inlineStr">
        <is>
          <t>BS7153164</t>
        </is>
      </c>
      <c r="M26" s="51" t="n">
        <v>25.2</v>
      </c>
      <c r="N26" s="48" t="inlineStr">
        <is>
          <t>2025-09</t>
        </is>
      </c>
      <c r="O26" s="52" t="n">
        <v>8321.119999999999</v>
      </c>
      <c r="P26" s="59" t="n">
        <v>9000</v>
      </c>
      <c r="R26" s="9" t="n"/>
    </row>
    <row r="27">
      <c r="A27" s="18" t="n"/>
      <c r="E27" s="9" t="n"/>
      <c r="F27" s="48" t="inlineStr">
        <is>
          <t>2024-10-13</t>
        </is>
      </c>
      <c r="G27" s="49" t="inlineStr">
        <is>
          <t>202421759</t>
        </is>
      </c>
      <c r="H27" s="50" t="n">
        <v>77.06</v>
      </c>
      <c r="I27" s="2" t="inlineStr">
        <is>
          <t>Zendingen</t>
        </is>
      </c>
      <c r="J27" s="9" t="n"/>
      <c r="K27" s="48" t="inlineStr">
        <is>
          <t>2024-10-20</t>
        </is>
      </c>
      <c r="L27" s="49" t="inlineStr">
        <is>
          <t>BS7121151</t>
        </is>
      </c>
      <c r="M27" s="51" t="n">
        <v>88.40000000000001</v>
      </c>
      <c r="N27" s="48" t="inlineStr">
        <is>
          <t>2025-10</t>
        </is>
      </c>
      <c r="O27" s="52" t="n">
        <v>7768.4</v>
      </c>
      <c r="P27" s="59" t="n">
        <v>9000</v>
      </c>
      <c r="R27" s="9" t="n"/>
    </row>
    <row r="28">
      <c r="A28" s="18" t="n"/>
      <c r="E28" s="9" t="n"/>
      <c r="F28" s="48" t="inlineStr">
        <is>
          <t>2024-10-16</t>
        </is>
      </c>
      <c r="G28" s="49" t="inlineStr">
        <is>
          <t>202421017</t>
        </is>
      </c>
      <c r="H28" s="50" t="n">
        <v>6.7</v>
      </c>
      <c r="I28" s="2" t="inlineStr">
        <is>
          <t>Dienstverplaatsing binnenland</t>
        </is>
      </c>
      <c r="J28" s="9" t="n"/>
      <c r="K28" s="48" t="inlineStr">
        <is>
          <t>2024-10-24</t>
        </is>
      </c>
      <c r="L28" s="49" t="inlineStr">
        <is>
          <t>BS7153164</t>
        </is>
      </c>
      <c r="M28" s="51" t="n">
        <v>11.01</v>
      </c>
      <c r="N28" s="48" t="inlineStr">
        <is>
          <t>2025-11</t>
        </is>
      </c>
      <c r="O28" s="52" t="n">
        <v>7768.4</v>
      </c>
      <c r="P28" s="59" t="n">
        <v>9000</v>
      </c>
      <c r="R28" s="9" t="n"/>
    </row>
    <row r="29">
      <c r="A29" s="18" t="n"/>
      <c r="E29" s="9" t="n"/>
      <c r="F29" s="48" t="inlineStr">
        <is>
          <t>2024-10-16</t>
        </is>
      </c>
      <c r="G29" s="49" t="inlineStr">
        <is>
          <t>202421759</t>
        </is>
      </c>
      <c r="H29" s="50" t="n">
        <v>210</v>
      </c>
      <c r="I29" s="2" t="inlineStr">
        <is>
          <t>Zendingen</t>
        </is>
      </c>
      <c r="J29" s="9" t="n"/>
      <c r="K29" s="48" t="inlineStr">
        <is>
          <t>2024-10-27</t>
        </is>
      </c>
      <c r="L29" s="49" t="inlineStr">
        <is>
          <t>BS7121151</t>
        </is>
      </c>
      <c r="M29" s="51" t="n">
        <v>10.66</v>
      </c>
      <c r="N29" s="48" t="inlineStr">
        <is>
          <t>2025-12</t>
        </is>
      </c>
      <c r="O29" s="52" t="n">
        <v>7768.4</v>
      </c>
      <c r="P29" s="59" t="n">
        <v>9000</v>
      </c>
      <c r="R29" s="9" t="n"/>
    </row>
    <row r="30">
      <c r="A30" s="18" t="n"/>
      <c r="E30" s="9" t="n"/>
      <c r="F30" s="48" t="inlineStr">
        <is>
          <t>2024-10-17</t>
        </is>
      </c>
      <c r="G30" s="49" t="inlineStr">
        <is>
          <t>202421017</t>
        </is>
      </c>
      <c r="H30" s="50" t="n">
        <v>19.44</v>
      </c>
      <c r="I30" s="2" t="inlineStr">
        <is>
          <t>Zendingen</t>
        </is>
      </c>
      <c r="J30" s="9" t="n"/>
      <c r="K30" s="48" t="inlineStr">
        <is>
          <t>2024-10-31</t>
        </is>
      </c>
      <c r="L30" s="49" t="inlineStr">
        <is>
          <t>BS7175135</t>
        </is>
      </c>
      <c r="M30" s="51" t="n">
        <v>914.28</v>
      </c>
      <c r="N30" s="48" t="inlineStr">
        <is>
          <t>2026-01</t>
        </is>
      </c>
      <c r="O30" s="59" t="n">
        <v>9000</v>
      </c>
      <c r="P30" s="59" t="n">
        <v>9000</v>
      </c>
      <c r="R30" s="9" t="n"/>
    </row>
    <row r="31">
      <c r="A31" s="18" t="n"/>
      <c r="E31" s="9" t="n"/>
      <c r="F31" s="48" t="inlineStr">
        <is>
          <t>2024-10-20</t>
        </is>
      </c>
      <c r="G31" s="49" t="inlineStr">
        <is>
          <t>202421017</t>
        </is>
      </c>
      <c r="H31" s="50" t="n">
        <v>710.59</v>
      </c>
      <c r="I31" s="2" t="inlineStr">
        <is>
          <t>Zendingen</t>
        </is>
      </c>
      <c r="J31" s="9" t="n"/>
      <c r="K31" s="48" t="inlineStr">
        <is>
          <t>2024-11-20</t>
        </is>
      </c>
      <c r="L31" s="49" t="inlineStr">
        <is>
          <t>BS7153164</t>
        </is>
      </c>
      <c r="M31" s="51" t="n">
        <v>48.37</v>
      </c>
      <c r="N31" s="48" t="inlineStr">
        <is>
          <t>2026-02</t>
        </is>
      </c>
      <c r="O31" s="59" t="n">
        <v>10000</v>
      </c>
      <c r="P31" s="59" t="n">
        <v>9000</v>
      </c>
      <c r="R31" s="9" t="n"/>
    </row>
    <row r="32">
      <c r="A32" s="18" t="n"/>
      <c r="E32" s="9" t="n"/>
      <c r="F32" s="48" t="inlineStr">
        <is>
          <t>2024-10-24</t>
        </is>
      </c>
      <c r="G32" s="49" t="inlineStr">
        <is>
          <t>202421759</t>
        </is>
      </c>
      <c r="H32" s="50" t="n">
        <v>91.79000000000001</v>
      </c>
      <c r="I32" s="2" t="inlineStr">
        <is>
          <t>Zendingen</t>
        </is>
      </c>
      <c r="J32" s="9" t="n"/>
      <c r="K32" s="48" t="inlineStr">
        <is>
          <t>2024-11-26</t>
        </is>
      </c>
      <c r="L32" s="49" t="inlineStr">
        <is>
          <t>BS7159164</t>
        </is>
      </c>
      <c r="M32" s="51" t="n">
        <v>2.14</v>
      </c>
      <c r="N32" s="48" t="inlineStr">
        <is>
          <t>2026-03</t>
        </is>
      </c>
      <c r="O32" s="59" t="n">
        <v>10000</v>
      </c>
      <c r="P32" s="59" t="n">
        <v>9000</v>
      </c>
      <c r="R32" s="9" t="n"/>
    </row>
    <row r="33">
      <c r="A33" s="18" t="n"/>
      <c r="E33" s="9" t="n"/>
      <c r="F33" s="48" t="inlineStr">
        <is>
          <t>2024-10-27</t>
        </is>
      </c>
      <c r="G33" s="49" t="inlineStr">
        <is>
          <t>202421017</t>
        </is>
      </c>
      <c r="H33" s="50" t="n">
        <v>88.84999999999999</v>
      </c>
      <c r="I33" s="2" t="inlineStr">
        <is>
          <t>Zendingen</t>
        </is>
      </c>
      <c r="J33" s="9" t="n"/>
      <c r="K33" s="48" t="inlineStr">
        <is>
          <t>2024-11-30</t>
        </is>
      </c>
      <c r="L33" s="49" t="inlineStr">
        <is>
          <t>BS7175135</t>
        </is>
      </c>
      <c r="M33" s="51" t="n">
        <v>959.1799999999999</v>
      </c>
      <c r="N33" s="48" t="inlineStr">
        <is>
          <t>2026-04</t>
        </is>
      </c>
      <c r="O33" s="59" t="n">
        <v>10000</v>
      </c>
      <c r="P33" s="59" t="n">
        <v>9000</v>
      </c>
      <c r="R33" s="9" t="n"/>
    </row>
    <row r="34">
      <c r="A34" s="18" t="n"/>
      <c r="E34" s="9" t="n"/>
      <c r="F34" s="48" t="inlineStr">
        <is>
          <t>2024-10-31</t>
        </is>
      </c>
      <c r="G34" s="49" t="inlineStr">
        <is>
          <t>202400576</t>
        </is>
      </c>
      <c r="H34" s="50" t="n">
        <v>11.4</v>
      </c>
      <c r="I34" s="2" t="inlineStr">
        <is>
          <t>Sociale secretariaten</t>
        </is>
      </c>
      <c r="J34" s="9" t="n"/>
      <c r="K34" s="48" t="inlineStr">
        <is>
          <t>2024-12-01</t>
        </is>
      </c>
      <c r="L34" s="49" t="inlineStr">
        <is>
          <t>BS7155729</t>
        </is>
      </c>
      <c r="M34" s="51" t="n">
        <v>304.85</v>
      </c>
      <c r="N34" s="48" t="inlineStr">
        <is>
          <t>2026-05</t>
        </is>
      </c>
      <c r="O34" s="59" t="n">
        <v>10000</v>
      </c>
      <c r="R34" s="9" t="n"/>
    </row>
    <row r="35">
      <c r="A35" s="18" t="n"/>
      <c r="E35" s="9" t="n"/>
      <c r="F35" s="48" t="inlineStr">
        <is>
          <t>2024-11-20</t>
        </is>
      </c>
      <c r="G35" s="49" t="inlineStr">
        <is>
          <t>202421759</t>
        </is>
      </c>
      <c r="H35" s="50" t="n">
        <v>403.05</v>
      </c>
      <c r="I35" s="2" t="inlineStr">
        <is>
          <t>Zendingen</t>
        </is>
      </c>
      <c r="J35" s="9" t="n"/>
      <c r="K35" s="48" t="inlineStr">
        <is>
          <t>2024-12-11</t>
        </is>
      </c>
      <c r="L35" s="49" t="inlineStr">
        <is>
          <t>BS7185721</t>
        </is>
      </c>
      <c r="M35" s="51" t="n">
        <v>246.62</v>
      </c>
      <c r="N35" s="48" t="inlineStr">
        <is>
          <t>2026-06</t>
        </is>
      </c>
      <c r="O35" s="59" t="n">
        <v>10000</v>
      </c>
      <c r="R35" s="9" t="n"/>
    </row>
    <row r="36">
      <c r="A36" s="18" t="n"/>
      <c r="E36" s="9" t="n"/>
      <c r="F36" s="48" t="inlineStr">
        <is>
          <t>2024-11-26</t>
        </is>
      </c>
      <c r="G36" s="49" t="inlineStr">
        <is>
          <t>202422109</t>
        </is>
      </c>
      <c r="H36" s="50" t="n">
        <v>17.8</v>
      </c>
      <c r="I36" s="2" t="inlineStr">
        <is>
          <t>Zendingen</t>
        </is>
      </c>
      <c r="J36" s="9" t="n"/>
      <c r="K36" s="48" t="inlineStr">
        <is>
          <t>2024-12-18</t>
        </is>
      </c>
      <c r="L36" s="49" t="inlineStr">
        <is>
          <t>BS7256444</t>
        </is>
      </c>
      <c r="M36" s="51" t="n">
        <v>272.25</v>
      </c>
      <c r="N36" s="48" t="inlineStr">
        <is>
          <t>2026-07</t>
        </is>
      </c>
      <c r="O36" s="59" t="n">
        <v>10000</v>
      </c>
      <c r="R36" s="9" t="n"/>
    </row>
    <row r="37">
      <c r="A37" s="18" t="n"/>
      <c r="E37" s="9" t="n"/>
      <c r="F37" s="48" t="inlineStr">
        <is>
          <t>2024-11-30</t>
        </is>
      </c>
      <c r="G37" s="49" t="inlineStr">
        <is>
          <t>202400576</t>
        </is>
      </c>
      <c r="H37" s="50" t="n">
        <v>11.4</v>
      </c>
      <c r="I37" s="2" t="inlineStr">
        <is>
          <t>Sociale secretariaten</t>
        </is>
      </c>
      <c r="J37" s="9" t="n"/>
      <c r="K37" s="48" t="inlineStr">
        <is>
          <t>2024-12-31</t>
        </is>
      </c>
      <c r="L37" s="49" t="inlineStr">
        <is>
          <t>BS7241124</t>
        </is>
      </c>
      <c r="M37" s="51" t="n">
        <v>951.5999999999999</v>
      </c>
      <c r="N37" s="48" t="inlineStr">
        <is>
          <t>2026-08</t>
        </is>
      </c>
      <c r="O37" s="59" t="n">
        <v>10000</v>
      </c>
      <c r="R37" s="9" t="n"/>
    </row>
    <row r="38">
      <c r="A38" s="18" t="n"/>
      <c r="E38" s="9" t="n"/>
      <c r="F38" s="48" t="inlineStr">
        <is>
          <t>2024-12-01</t>
        </is>
      </c>
      <c r="G38" s="49" t="inlineStr">
        <is>
          <t>202453978</t>
        </is>
      </c>
      <c r="H38" s="50" t="n">
        <v>2540.399999999999</v>
      </c>
      <c r="I38" s="2" t="inlineStr">
        <is>
          <t>APC voor open access</t>
        </is>
      </c>
      <c r="J38" s="9" t="n"/>
      <c r="K38" s="48" t="inlineStr">
        <is>
          <t>2025-01-31</t>
        </is>
      </c>
      <c r="L38" s="49" t="inlineStr">
        <is>
          <t>BS7326014</t>
        </is>
      </c>
      <c r="M38" s="51" t="n">
        <v>2184.72</v>
      </c>
      <c r="N38" s="48" t="inlineStr">
        <is>
          <t>2026-09</t>
        </is>
      </c>
      <c r="O38" s="59" t="n">
        <v>10000</v>
      </c>
      <c r="R38" s="9" t="n"/>
    </row>
    <row r="39">
      <c r="A39" s="18" t="n"/>
      <c r="E39" s="9" t="n"/>
      <c r="F39" s="48" t="inlineStr">
        <is>
          <t>2024-12-11</t>
        </is>
      </c>
      <c r="G39" s="49" t="inlineStr">
        <is>
          <t>202456134</t>
        </is>
      </c>
      <c r="H39" s="50" t="n">
        <v>2055.2</v>
      </c>
      <c r="I39" s="2" t="inlineStr">
        <is>
          <t>Individuele Laptop (VAA)</t>
        </is>
      </c>
      <c r="J39" s="9" t="n"/>
      <c r="K39" s="48" t="inlineStr">
        <is>
          <t>2025-02-12</t>
        </is>
      </c>
      <c r="L39" s="49" t="inlineStr">
        <is>
          <t>BS7338332</t>
        </is>
      </c>
      <c r="M39" s="51" t="n">
        <v>3.78</v>
      </c>
      <c r="N39" s="48" t="inlineStr">
        <is>
          <t>2026-10</t>
        </is>
      </c>
      <c r="O39" s="59" t="n">
        <v>10000</v>
      </c>
      <c r="R39" s="9" t="n"/>
    </row>
    <row r="40">
      <c r="A40" s="18" t="n"/>
      <c r="E40" s="9" t="n"/>
      <c r="F40" s="48" t="inlineStr">
        <is>
          <t>2024-12-18</t>
        </is>
      </c>
      <c r="G40" s="49" t="inlineStr">
        <is>
          <t>202457461</t>
        </is>
      </c>
      <c r="H40" s="50" t="n">
        <v>2268.75</v>
      </c>
      <c r="I40" s="2" t="inlineStr">
        <is>
          <t>Klein gereedschap &amp; verbruik</t>
        </is>
      </c>
      <c r="J40" s="9" t="n"/>
      <c r="K40" s="48" t="inlineStr">
        <is>
          <t>2025-02-28</t>
        </is>
      </c>
      <c r="L40" s="49" t="inlineStr">
        <is>
          <t>BS7407972</t>
        </is>
      </c>
      <c r="M40" s="51" t="n">
        <v>402</v>
      </c>
      <c r="N40" s="48" t="inlineStr">
        <is>
          <t>2026-11</t>
        </is>
      </c>
      <c r="O40" s="59" t="n">
        <v>10000</v>
      </c>
      <c r="R40" s="9" t="n"/>
    </row>
    <row r="41">
      <c r="A41" s="18" t="n"/>
      <c r="E41" s="9" t="n"/>
      <c r="F41" s="48" t="inlineStr">
        <is>
          <t>2024-12-31</t>
        </is>
      </c>
      <c r="G41" s="49" t="inlineStr">
        <is>
          <t>202400616</t>
        </is>
      </c>
      <c r="H41" s="50" t="n">
        <v>11.4</v>
      </c>
      <c r="I41" s="2" t="inlineStr">
        <is>
          <t>Sociale secretariaten</t>
        </is>
      </c>
      <c r="J41" s="9" t="n"/>
      <c r="K41" s="48" t="inlineStr">
        <is>
          <t>2025-02-28</t>
        </is>
      </c>
      <c r="L41" s="49" t="inlineStr">
        <is>
          <t>BS7411998</t>
        </is>
      </c>
      <c r="M41" s="51" t="n">
        <v>1794.78</v>
      </c>
      <c r="N41" s="48" t="inlineStr">
        <is>
          <t>2026-12</t>
        </is>
      </c>
      <c r="O41" s="59" t="n">
        <v>10000</v>
      </c>
      <c r="Q41" s="59" t="n">
        <v>110269.14</v>
      </c>
      <c r="R41" s="9" t="n"/>
    </row>
    <row r="42">
      <c r="A42" s="18" t="n"/>
      <c r="E42" s="9" t="n"/>
      <c r="F42" s="48" t="inlineStr">
        <is>
          <t>2025-01-31</t>
        </is>
      </c>
      <c r="G42" s="49" t="inlineStr">
        <is>
          <t>202500035</t>
        </is>
      </c>
      <c r="H42" s="50" t="n">
        <v>23.28</v>
      </c>
      <c r="I42" s="2" t="inlineStr">
        <is>
          <t>Sociale secretariaten</t>
        </is>
      </c>
      <c r="J42" s="9" t="n"/>
      <c r="K42" s="48" t="inlineStr">
        <is>
          <t>2025-03-31</t>
        </is>
      </c>
      <c r="L42" s="49" t="inlineStr">
        <is>
          <t>BS7493466</t>
        </is>
      </c>
      <c r="M42" s="51" t="n">
        <v>2239.41</v>
      </c>
      <c r="N42" s="48" t="inlineStr">
        <is>
          <t>2027-01</t>
        </is>
      </c>
      <c r="O42" s="59" t="n">
        <v>10000</v>
      </c>
      <c r="Q42" s="59" t="n">
        <v>11202.3</v>
      </c>
      <c r="R42" s="9" t="n"/>
    </row>
    <row r="43">
      <c r="A43" s="18" t="n"/>
      <c r="E43" s="9" t="n"/>
      <c r="F43" s="48" t="inlineStr">
        <is>
          <t>2025-02-12</t>
        </is>
      </c>
      <c r="G43" s="49" t="inlineStr">
        <is>
          <t>202502492</t>
        </is>
      </c>
      <c r="H43" s="50" t="n">
        <v>31.47</v>
      </c>
      <c r="I43" s="2" t="inlineStr">
        <is>
          <t>Uitgaven IT &amp; Multimedia &lt;1000</t>
        </is>
      </c>
      <c r="J43" s="9" t="n"/>
      <c r="K43" s="18" t="n"/>
      <c r="M43" s="9" t="n"/>
      <c r="N43" s="48" t="inlineStr">
        <is>
          <t>2027-02</t>
        </is>
      </c>
      <c r="O43" s="59" t="n">
        <v>10000</v>
      </c>
      <c r="R43" s="9" t="n"/>
    </row>
    <row r="44">
      <c r="A44" s="18" t="n"/>
      <c r="E44" s="9" t="n"/>
      <c r="F44" s="48" t="inlineStr">
        <is>
          <t>2025-02-28</t>
        </is>
      </c>
      <c r="G44" s="49" t="inlineStr">
        <is>
          <t>202500091</t>
        </is>
      </c>
      <c r="H44" s="50" t="n">
        <v>23.28</v>
      </c>
      <c r="I44" s="2" t="inlineStr">
        <is>
          <t>Sociale secretariaten</t>
        </is>
      </c>
      <c r="J44" s="9" t="n"/>
      <c r="K44" s="18" t="n"/>
      <c r="M44" s="9" t="n"/>
      <c r="N44" s="48" t="inlineStr">
        <is>
          <t>2027-03</t>
        </is>
      </c>
      <c r="O44" s="59" t="n">
        <v>10000</v>
      </c>
      <c r="R44" s="9" t="n"/>
    </row>
    <row r="45">
      <c r="A45" s="18" t="n"/>
      <c r="E45" s="9" t="n"/>
      <c r="F45" s="48" t="inlineStr">
        <is>
          <t>2025-03-31</t>
        </is>
      </c>
      <c r="G45" s="49" t="inlineStr">
        <is>
          <t>202500134</t>
        </is>
      </c>
      <c r="H45" s="50" t="n">
        <v>23.28</v>
      </c>
      <c r="I45" s="2" t="inlineStr">
        <is>
          <t>Sociale secretariaten</t>
        </is>
      </c>
      <c r="J45" s="9" t="n"/>
      <c r="K45" s="18" t="n"/>
      <c r="M45" s="9" t="n"/>
      <c r="N45" s="48" t="inlineStr">
        <is>
          <t>2027-04</t>
        </is>
      </c>
      <c r="O45" s="59" t="n">
        <v>10000</v>
      </c>
      <c r="R45" s="9" t="n"/>
    </row>
    <row r="46">
      <c r="A46" s="18" t="n"/>
      <c r="E46" s="9" t="n"/>
      <c r="F46" s="18" t="n"/>
      <c r="J46" s="9" t="n"/>
      <c r="K46" s="18" t="n"/>
      <c r="M46" s="9" t="n"/>
      <c r="N46" s="48" t="inlineStr">
        <is>
          <t>2027-05</t>
        </is>
      </c>
      <c r="O46" s="59" t="n">
        <v>10000</v>
      </c>
      <c r="R46" s="9" t="n"/>
    </row>
    <row r="47">
      <c r="A47" s="18" t="n"/>
      <c r="E47" s="9" t="n"/>
      <c r="F47" s="18" t="n"/>
      <c r="J47" s="9" t="n"/>
      <c r="K47" s="18" t="n"/>
      <c r="M47" s="9" t="n"/>
      <c r="N47" s="48" t="inlineStr">
        <is>
          <t>2027-06</t>
        </is>
      </c>
      <c r="O47" s="59" t="n">
        <v>10000</v>
      </c>
      <c r="R47" s="9" t="n"/>
    </row>
    <row r="48">
      <c r="A48" s="18" t="n"/>
      <c r="E48" s="9" t="n"/>
      <c r="F48" s="18" t="n"/>
      <c r="J48" s="9" t="n"/>
      <c r="K48" s="18" t="n"/>
      <c r="M48" s="9" t="n"/>
      <c r="N48" s="48" t="inlineStr">
        <is>
          <t>2027-07</t>
        </is>
      </c>
      <c r="O48" s="59" t="n">
        <v>10000</v>
      </c>
      <c r="R48" s="9" t="n"/>
    </row>
    <row r="49">
      <c r="A49" s="18" t="n"/>
      <c r="E49" s="9" t="n"/>
      <c r="F49" s="18" t="n"/>
      <c r="J49" s="9" t="n"/>
      <c r="K49" s="18" t="n"/>
      <c r="M49" s="9" t="n"/>
      <c r="N49" s="48" t="inlineStr">
        <is>
          <t>2027-08</t>
        </is>
      </c>
      <c r="O49" s="59" t="n">
        <v>10000</v>
      </c>
      <c r="R49" s="9" t="n"/>
    </row>
    <row r="50">
      <c r="A50" s="18" t="n"/>
      <c r="E50" s="9" t="n"/>
      <c r="F50" s="18" t="n"/>
      <c r="J50" s="9" t="n"/>
      <c r="K50" s="18" t="n"/>
      <c r="M50" s="9" t="n"/>
      <c r="N50" s="48" t="inlineStr">
        <is>
          <t>2027-09</t>
        </is>
      </c>
      <c r="O50" s="59" t="n">
        <v>10000</v>
      </c>
      <c r="R50" s="9" t="n"/>
    </row>
    <row r="51">
      <c r="A51" s="18" t="n"/>
      <c r="E51" s="9" t="n"/>
      <c r="F51" s="18" t="n"/>
      <c r="J51" s="9" t="n"/>
      <c r="K51" s="18" t="n"/>
      <c r="M51" s="9" t="n"/>
      <c r="N51" s="48" t="inlineStr">
        <is>
          <t>2027-10</t>
        </is>
      </c>
      <c r="O51" s="59" t="n">
        <v>10000</v>
      </c>
      <c r="R51" s="9" t="n"/>
    </row>
    <row r="52">
      <c r="A52" s="18" t="n"/>
      <c r="E52" s="9" t="n"/>
      <c r="F52" s="18" t="n"/>
      <c r="J52" s="9" t="n"/>
      <c r="K52" s="18" t="n"/>
      <c r="M52" s="9" t="n"/>
      <c r="N52" s="48" t="inlineStr">
        <is>
          <t>2027-12</t>
        </is>
      </c>
      <c r="Q52" s="59" t="n">
        <v>110269.14</v>
      </c>
      <c r="R52" s="9" t="n"/>
    </row>
    <row r="53">
      <c r="A53" s="24" t="n"/>
      <c r="B53" s="25" t="n"/>
      <c r="C53" s="25" t="n"/>
      <c r="D53" s="25" t="n"/>
      <c r="E53" s="26" t="n"/>
      <c r="F53" s="24" t="n"/>
      <c r="G53" s="25" t="n"/>
      <c r="H53" s="25" t="n"/>
      <c r="I53" s="25" t="n"/>
      <c r="J53" s="26" t="n"/>
      <c r="K53" s="24" t="n"/>
      <c r="L53" s="25" t="n"/>
      <c r="M53" s="26" t="n"/>
      <c r="N53" s="53" t="inlineStr">
        <is>
          <t>2028-01</t>
        </is>
      </c>
      <c r="O53" s="25" t="n"/>
      <c r="P53" s="25" t="n"/>
      <c r="Q53" s="63" t="n">
        <v>11202.3</v>
      </c>
      <c r="R53" s="26" t="n"/>
    </row>
    <row r="54">
      <c r="A54" s="35" t="inlineStr">
        <is>
          <t>Totals</t>
        </is>
      </c>
      <c r="B54" s="6" t="n"/>
      <c r="C54" s="6" t="n"/>
      <c r="D54" s="6" t="n"/>
      <c r="E54" s="7" t="n"/>
      <c r="F54" s="35" t="inlineStr">
        <is>
          <t>Totals</t>
        </is>
      </c>
      <c r="G54" s="6" t="n"/>
      <c r="H54" s="6" t="n"/>
      <c r="I54" s="6" t="n"/>
      <c r="J54" s="7" t="n"/>
      <c r="K54" s="35" t="inlineStr">
        <is>
          <t>Totals</t>
        </is>
      </c>
      <c r="L54" s="6" t="n"/>
      <c r="M54" s="7" t="n"/>
      <c r="N54" s="35" t="inlineStr">
        <is>
          <t>Totals</t>
        </is>
      </c>
      <c r="O54" s="6" t="n"/>
      <c r="P54" s="6" t="n"/>
      <c r="Q54" s="6" t="n"/>
      <c r="R54" s="7" t="n"/>
    </row>
    <row r="55">
      <c r="A55" s="18" t="n"/>
      <c r="B55" s="49" t="inlineStr">
        <is>
          <t>PLANNED</t>
        </is>
      </c>
      <c r="C55" s="34" t="n">
        <v>0</v>
      </c>
      <c r="E55" s="9" t="n"/>
      <c r="F55" s="18" t="n"/>
      <c r="G55" s="49" t="inlineStr">
        <is>
          <t>PLANNED</t>
        </is>
      </c>
      <c r="H55" s="34" t="n">
        <v>0</v>
      </c>
      <c r="J55" s="9" t="n"/>
      <c r="K55" s="18" t="n"/>
      <c r="L55" s="49" t="inlineStr">
        <is>
          <t>PLANNED</t>
        </is>
      </c>
      <c r="M55" s="56" t="n">
        <v>0</v>
      </c>
      <c r="N55" s="18" t="n"/>
      <c r="O55" s="49" t="inlineStr">
        <is>
          <t>PLANNED</t>
        </is>
      </c>
      <c r="P55" s="34" t="n">
        <v>551942.88</v>
      </c>
      <c r="R55" s="9" t="n"/>
    </row>
    <row r="56">
      <c r="A56" s="18" t="n"/>
      <c r="B56" s="49" t="inlineStr">
        <is>
          <t>FIXED</t>
        </is>
      </c>
      <c r="C56" s="34" t="n">
        <v>0</v>
      </c>
      <c r="E56" s="9" t="n"/>
      <c r="F56" s="18" t="n"/>
      <c r="G56" s="49" t="inlineStr">
        <is>
          <t>FIXED</t>
        </is>
      </c>
      <c r="H56" s="34" t="n">
        <v>0</v>
      </c>
      <c r="J56" s="9" t="n"/>
      <c r="K56" s="18" t="n"/>
      <c r="L56" s="49" t="inlineStr">
        <is>
          <t>FIXED</t>
        </is>
      </c>
      <c r="M56" s="56" t="n">
        <v>0</v>
      </c>
      <c r="N56" s="18" t="n"/>
      <c r="O56" s="49" t="inlineStr">
        <is>
          <t>FIXED</t>
        </is>
      </c>
      <c r="P56" s="34" t="n">
        <v>96071.81999999999</v>
      </c>
      <c r="R56" s="9" t="n"/>
    </row>
    <row r="57">
      <c r="A57" s="18" t="n"/>
      <c r="B57" s="49" t="inlineStr">
        <is>
          <t>BOOKED</t>
        </is>
      </c>
      <c r="C57" s="34" t="n">
        <v>0</v>
      </c>
      <c r="E57" s="9" t="n"/>
      <c r="F57" s="18" t="n"/>
      <c r="G57" s="49" t="inlineStr">
        <is>
          <t>BOOKED</t>
        </is>
      </c>
      <c r="H57" s="34" t="n">
        <v>13808.84</v>
      </c>
      <c r="J57" s="9" t="n"/>
      <c r="K57" s="18" t="n"/>
      <c r="L57" s="49" t="inlineStr">
        <is>
          <t>BOOKED</t>
        </is>
      </c>
      <c r="M57" s="56" t="n">
        <v>14013.85</v>
      </c>
      <c r="N57" s="18" t="n"/>
      <c r="O57" s="49" t="inlineStr">
        <is>
          <t>BOOKED</t>
        </is>
      </c>
      <c r="P57" s="34" t="n">
        <v>102973.32</v>
      </c>
      <c r="R57" s="9" t="n"/>
    </row>
    <row r="58">
      <c r="A58" s="24" t="n"/>
      <c r="B58" s="54" t="inlineStr">
        <is>
          <t>OVERRULED</t>
        </is>
      </c>
      <c r="C58" s="57" t="n">
        <v>0</v>
      </c>
      <c r="D58" s="25" t="n"/>
      <c r="E58" s="26" t="n"/>
      <c r="F58" s="24" t="n"/>
      <c r="G58" s="54" t="inlineStr">
        <is>
          <t>OVERRULED</t>
        </is>
      </c>
      <c r="H58" s="57" t="n">
        <v>0</v>
      </c>
      <c r="I58" s="25" t="n"/>
      <c r="J58" s="26" t="n"/>
      <c r="K58" s="24" t="n"/>
      <c r="L58" s="54" t="inlineStr">
        <is>
          <t>OVERRULED</t>
        </is>
      </c>
      <c r="M58" s="58" t="n">
        <v>0</v>
      </c>
      <c r="N58" s="24" t="n"/>
      <c r="O58" s="54" t="inlineStr">
        <is>
          <t>OVERRULED</t>
        </is>
      </c>
      <c r="P58" s="57" t="n">
        <v>0</v>
      </c>
      <c r="Q58" s="25" t="n"/>
      <c r="R58" s="26" t="n"/>
    </row>
  </sheetData>
  <mergeCells count="48">
    <mergeCell ref="I30:J30"/>
    <mergeCell ref="I34:J34"/>
    <mergeCell ref="B7:C7"/>
    <mergeCell ref="B3:C3"/>
    <mergeCell ref="I15:J15"/>
    <mergeCell ref="F10:J10"/>
    <mergeCell ref="I11:J11"/>
    <mergeCell ref="I27:J27"/>
    <mergeCell ref="I45:J45"/>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39715.69</v>
      </c>
      <c r="F4" s="38" t="n">
        <v>0</v>
      </c>
      <c r="G4" s="40" t="n">
        <v>0</v>
      </c>
      <c r="H4" s="40" t="n">
        <v>39715.69</v>
      </c>
      <c r="I4" s="39" t="n">
        <v>0</v>
      </c>
      <c r="J4" s="38" t="n">
        <v>0</v>
      </c>
      <c r="K4" s="40" t="n">
        <v>0</v>
      </c>
      <c r="L4" s="40" t="n">
        <v>39715.69</v>
      </c>
      <c r="M4" s="40" t="n">
        <v>0</v>
      </c>
      <c r="N4" s="39" t="n">
        <v>7.275957614183426e-12</v>
      </c>
      <c r="P4" s="30" t="inlineStr">
        <is>
          <t>PLANNED</t>
        </is>
      </c>
    </row>
    <row r="5">
      <c r="A5" s="10" t="inlineStr">
        <is>
          <t>Budgetcode:</t>
        </is>
      </c>
      <c r="B5" t="inlineStr">
        <is>
          <t>42/FA100400/8380</t>
        </is>
      </c>
      <c r="C5" s="9" t="n"/>
      <c r="D5" s="38" t="inlineStr">
        <is>
          <t>WERKING</t>
        </is>
      </c>
      <c r="E5" s="39" t="n">
        <v>2826.9</v>
      </c>
      <c r="F5" s="38" t="n">
        <v>0</v>
      </c>
      <c r="G5" s="40" t="n">
        <v>0</v>
      </c>
      <c r="H5" s="40" t="n">
        <v>2826.9</v>
      </c>
      <c r="I5" s="39" t="n">
        <v>0</v>
      </c>
      <c r="J5" s="38" t="n">
        <v>0</v>
      </c>
      <c r="K5" s="40" t="n">
        <v>0</v>
      </c>
      <c r="L5" s="40" t="n">
        <v>2826.9</v>
      </c>
      <c r="M5" s="40" t="n">
        <v>0</v>
      </c>
      <c r="N5" s="39" t="n">
        <v>4.547473508864641e-13</v>
      </c>
      <c r="P5" s="31" t="inlineStr">
        <is>
          <t>FIXED</t>
        </is>
      </c>
    </row>
    <row r="6">
      <c r="A6" s="10" t="inlineStr">
        <is>
          <t>Source:</t>
        </is>
      </c>
      <c r="B6" t="inlineStr">
        <is>
          <t>OZ/Prive ctr met IWT steun</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01-02-2020</t>
        </is>
      </c>
      <c r="C7" s="9" t="n"/>
      <c r="D7" s="38" t="inlineStr">
        <is>
          <t>OVERHEAD</t>
        </is>
      </c>
      <c r="E7" s="39" t="n">
        <v>8790.41</v>
      </c>
      <c r="F7" s="38" t="n">
        <v>0</v>
      </c>
      <c r="G7" s="40" t="n">
        <v>0</v>
      </c>
      <c r="H7" s="40" t="n">
        <v>8790.41</v>
      </c>
      <c r="I7" s="39" t="n">
        <v>0</v>
      </c>
      <c r="J7" s="38" t="n">
        <v>0</v>
      </c>
      <c r="K7" s="40" t="n">
        <v>0</v>
      </c>
      <c r="L7" s="40" t="n">
        <v>8790.41</v>
      </c>
      <c r="M7" s="40" t="n">
        <v>0</v>
      </c>
      <c r="N7" s="39" t="n">
        <v>0</v>
      </c>
      <c r="P7" s="33" t="inlineStr">
        <is>
          <t>OVERRULED</t>
        </is>
      </c>
    </row>
    <row r="8">
      <c r="A8" s="41" t="inlineStr">
        <is>
          <t>End date:</t>
        </is>
      </c>
      <c r="B8" s="25" t="inlineStr">
        <is>
          <t>31-07-2021</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8" t="inlineStr">
        <is>
          <t>2020-04-30</t>
        </is>
      </c>
      <c r="G12" s="49" t="inlineStr">
        <is>
          <t>202100350</t>
        </is>
      </c>
      <c r="H12" s="50" t="n">
        <v>-6.33</v>
      </c>
      <c r="I12" s="2" t="inlineStr">
        <is>
          <t>Sociale secretariaten</t>
        </is>
      </c>
      <c r="J12" s="9" t="n"/>
      <c r="K12" s="48" t="inlineStr">
        <is>
          <t>2020-04-30</t>
        </is>
      </c>
      <c r="L12" s="49" t="inlineStr">
        <is>
          <t>BS4370826</t>
        </is>
      </c>
      <c r="M12" s="51" t="n">
        <v>-981.77</v>
      </c>
      <c r="N12" s="48" t="inlineStr">
        <is>
          <t>2020-04</t>
        </is>
      </c>
      <c r="O12" s="50" t="n">
        <v>5.733191699164308e-13</v>
      </c>
      <c r="P12" s="9" t="n"/>
    </row>
    <row r="13">
      <c r="A13" s="18" t="n"/>
      <c r="E13" s="9" t="n"/>
      <c r="F13" s="48" t="inlineStr">
        <is>
          <t>2020-04-30</t>
        </is>
      </c>
      <c r="G13" s="49" t="inlineStr">
        <is>
          <t>202000201</t>
        </is>
      </c>
      <c r="H13" s="50" t="n">
        <v>6.33</v>
      </c>
      <c r="I13" s="2" t="inlineStr">
        <is>
          <t>Sociale secretariaten</t>
        </is>
      </c>
      <c r="J13" s="9" t="n"/>
      <c r="K13" s="48" t="inlineStr">
        <is>
          <t>2020-04-30</t>
        </is>
      </c>
      <c r="L13" s="49" t="inlineStr">
        <is>
          <t>BS2869038</t>
        </is>
      </c>
      <c r="M13" s="51" t="n">
        <v>981.77</v>
      </c>
      <c r="N13" s="48" t="inlineStr">
        <is>
          <t>2020-05</t>
        </is>
      </c>
      <c r="O13" s="50" t="n">
        <v>8957.970000000001</v>
      </c>
      <c r="P13" s="9" t="n"/>
    </row>
    <row r="14">
      <c r="A14" s="18" t="n"/>
      <c r="E14" s="9" t="n"/>
      <c r="F14" s="48" t="inlineStr">
        <is>
          <t>2020-05-31</t>
        </is>
      </c>
      <c r="G14" s="49" t="inlineStr">
        <is>
          <t>202000221</t>
        </is>
      </c>
      <c r="H14" s="50" t="n">
        <v>9.83</v>
      </c>
      <c r="I14" s="2" t="inlineStr">
        <is>
          <t>Sociale secretariaten</t>
        </is>
      </c>
      <c r="J14" s="9" t="n"/>
      <c r="K14" s="48" t="inlineStr">
        <is>
          <t>2020-05-31</t>
        </is>
      </c>
      <c r="L14" s="49" t="inlineStr">
        <is>
          <t>BS2902479</t>
        </is>
      </c>
      <c r="M14" s="51" t="n">
        <v>1524.51</v>
      </c>
      <c r="N14" s="48" t="inlineStr">
        <is>
          <t>2020-06</t>
        </is>
      </c>
      <c r="O14" s="50" t="n">
        <v>6132.210000000001</v>
      </c>
      <c r="P14" s="9" t="n"/>
    </row>
    <row r="15">
      <c r="A15" s="18" t="n"/>
      <c r="E15" s="9" t="n"/>
      <c r="F15" s="48" t="inlineStr">
        <is>
          <t>2020-06-30</t>
        </is>
      </c>
      <c r="G15" s="49" t="inlineStr">
        <is>
          <t>202000257</t>
        </is>
      </c>
      <c r="H15" s="50" t="n">
        <v>39.28</v>
      </c>
      <c r="I15" s="2" t="inlineStr">
        <is>
          <t>Sociale secretariaten</t>
        </is>
      </c>
      <c r="J15" s="9" t="n"/>
      <c r="K15" s="48" t="inlineStr">
        <is>
          <t>2020-06-30</t>
        </is>
      </c>
      <c r="L15" s="49" t="inlineStr">
        <is>
          <t>BS3240778</t>
        </is>
      </c>
      <c r="M15" s="51" t="n">
        <v>-3163.16</v>
      </c>
      <c r="N15" s="48" t="inlineStr">
        <is>
          <t>2020-07</t>
        </is>
      </c>
      <c r="O15" s="50" t="n">
        <v>3.25961480029946e-13</v>
      </c>
      <c r="P15" s="9" t="n"/>
    </row>
    <row r="16">
      <c r="A16" s="18" t="n"/>
      <c r="E16" s="9" t="n"/>
      <c r="F16" s="48" t="inlineStr">
        <is>
          <t>2020-06-30</t>
        </is>
      </c>
      <c r="G16" s="49" t="inlineStr">
        <is>
          <t>202000414</t>
        </is>
      </c>
      <c r="H16" s="50" t="n">
        <v>-5.12</v>
      </c>
      <c r="I16" s="2" t="inlineStr">
        <is>
          <t>Sociale secretariaten</t>
        </is>
      </c>
      <c r="J16" s="9" t="n"/>
      <c r="K16" s="48" t="inlineStr">
        <is>
          <t>2020-06-30</t>
        </is>
      </c>
      <c r="L16" s="49" t="inlineStr">
        <is>
          <t>BS2986656</t>
        </is>
      </c>
      <c r="M16" s="51" t="n">
        <v>4211.45</v>
      </c>
      <c r="N16" s="48" t="inlineStr">
        <is>
          <t>2020-08</t>
        </is>
      </c>
      <c r="O16" s="50" t="n">
        <v>8957.970000000001</v>
      </c>
      <c r="P16" s="9" t="n"/>
    </row>
    <row r="17">
      <c r="A17" s="18" t="n"/>
      <c r="E17" s="9" t="n"/>
      <c r="F17" s="48" t="inlineStr">
        <is>
          <t>2020-07-31</t>
        </is>
      </c>
      <c r="G17" s="49" t="inlineStr">
        <is>
          <t>202000382</t>
        </is>
      </c>
      <c r="H17" s="50" t="n">
        <v>468.18</v>
      </c>
      <c r="I17" s="2" t="inlineStr">
        <is>
          <t>Sociale secretariaten</t>
        </is>
      </c>
      <c r="J17" s="9" t="n"/>
      <c r="K17" s="48" t="inlineStr">
        <is>
          <t>2020-07-31</t>
        </is>
      </c>
      <c r="L17" s="49" t="inlineStr">
        <is>
          <t>BS3065901</t>
        </is>
      </c>
      <c r="M17" s="51" t="n">
        <v>3270.02</v>
      </c>
      <c r="N17" s="48" t="inlineStr">
        <is>
          <t>2020-10</t>
        </is>
      </c>
      <c r="O17" s="50" t="n">
        <v>-1.09</v>
      </c>
      <c r="P17" s="9" t="n"/>
    </row>
    <row r="18">
      <c r="A18" s="18" t="n"/>
      <c r="E18" s="9" t="n"/>
      <c r="F18" s="48" t="inlineStr">
        <is>
          <t>2020-07-31</t>
        </is>
      </c>
      <c r="G18" s="49" t="inlineStr">
        <is>
          <t>202000316</t>
        </is>
      </c>
      <c r="H18" s="50" t="n">
        <v>42.28</v>
      </c>
      <c r="I18" s="2" t="inlineStr">
        <is>
          <t>Sociale secretariaten</t>
        </is>
      </c>
      <c r="J18" s="9" t="n"/>
      <c r="K18" s="48" t="inlineStr">
        <is>
          <t>2020-07-31</t>
        </is>
      </c>
      <c r="L18" s="49" t="inlineStr">
        <is>
          <t>BS3035919</t>
        </is>
      </c>
      <c r="M18" s="51" t="n">
        <v>102.1</v>
      </c>
      <c r="N18" s="48" t="inlineStr">
        <is>
          <t>2021-01</t>
        </is>
      </c>
      <c r="P18" s="51" t="n">
        <v>3914.48</v>
      </c>
    </row>
    <row r="19">
      <c r="A19" s="18" t="n"/>
      <c r="E19" s="9" t="n"/>
      <c r="F19" s="48" t="inlineStr">
        <is>
          <t>2020-07-31</t>
        </is>
      </c>
      <c r="G19" s="49" t="inlineStr">
        <is>
          <t>202100350</t>
        </is>
      </c>
      <c r="H19" s="50" t="n">
        <v>-510.46</v>
      </c>
      <c r="I19" s="2" t="inlineStr">
        <is>
          <t>Sociale secretariaten</t>
        </is>
      </c>
      <c r="J19" s="9" t="n"/>
      <c r="K19" s="48" t="inlineStr">
        <is>
          <t>2020-07-31</t>
        </is>
      </c>
      <c r="L19" s="49" t="inlineStr">
        <is>
          <t>BS3162824</t>
        </is>
      </c>
      <c r="M19" s="51" t="n">
        <v>-1219.84</v>
      </c>
      <c r="N19" s="48" t="inlineStr">
        <is>
          <t>2021-02</t>
        </is>
      </c>
      <c r="P19" s="51" t="n">
        <v>3915.49</v>
      </c>
    </row>
    <row r="20">
      <c r="A20" s="18" t="n"/>
      <c r="E20" s="9" t="n"/>
      <c r="F20" s="48" t="inlineStr">
        <is>
          <t>2020-08-31</t>
        </is>
      </c>
      <c r="G20" s="49" t="inlineStr">
        <is>
          <t>202000383</t>
        </is>
      </c>
      <c r="H20" s="50" t="n">
        <v>167.9</v>
      </c>
      <c r="I20" s="2" t="inlineStr">
        <is>
          <t>Sociale secretariaten</t>
        </is>
      </c>
      <c r="J20" s="9" t="n"/>
      <c r="K20" s="48" t="inlineStr">
        <is>
          <t>2020-07-31</t>
        </is>
      </c>
      <c r="L20" s="49" t="inlineStr">
        <is>
          <t>BS3164985</t>
        </is>
      </c>
      <c r="M20" s="51" t="n">
        <v>79.59</v>
      </c>
      <c r="N20" s="48" t="inlineStr">
        <is>
          <t>2021-03</t>
        </is>
      </c>
      <c r="P20" s="51" t="n">
        <v>3918.809999999999</v>
      </c>
    </row>
    <row r="21">
      <c r="A21" s="18" t="n"/>
      <c r="E21" s="9" t="n"/>
      <c r="F21" s="48" t="inlineStr">
        <is>
          <t>2020-08-31</t>
        </is>
      </c>
      <c r="G21" s="49" t="inlineStr">
        <is>
          <t>202000355</t>
        </is>
      </c>
      <c r="H21" s="50" t="n">
        <v>9.83</v>
      </c>
      <c r="I21" s="2" t="inlineStr">
        <is>
          <t>Sociale secretariaten</t>
        </is>
      </c>
      <c r="J21" s="9" t="n"/>
      <c r="K21" s="48" t="inlineStr">
        <is>
          <t>2020-07-31</t>
        </is>
      </c>
      <c r="L21" s="49" t="inlineStr">
        <is>
          <t>BS4370826</t>
        </is>
      </c>
      <c r="M21" s="51" t="n">
        <v>-2231.85</v>
      </c>
      <c r="N21" s="48" t="inlineStr">
        <is>
          <t>2021-04</t>
        </is>
      </c>
      <c r="P21" s="51" t="n">
        <v>3919.849999999999</v>
      </c>
    </row>
    <row r="22">
      <c r="A22" s="18" t="n"/>
      <c r="E22" s="9" t="n"/>
      <c r="F22" s="48" t="inlineStr">
        <is>
          <t>2020-09-30</t>
        </is>
      </c>
      <c r="G22" s="49" t="inlineStr">
        <is>
          <t>202000485</t>
        </is>
      </c>
      <c r="H22" s="50" t="n">
        <v>167.9</v>
      </c>
      <c r="I22" s="2" t="inlineStr">
        <is>
          <t>Sociale secretariaten</t>
        </is>
      </c>
      <c r="J22" s="9" t="n"/>
      <c r="K22" s="48" t="inlineStr">
        <is>
          <t>2020-08-31</t>
        </is>
      </c>
      <c r="L22" s="49" t="inlineStr">
        <is>
          <t>BS3154127</t>
        </is>
      </c>
      <c r="M22" s="51" t="n">
        <v>1524.52</v>
      </c>
      <c r="N22" s="18" t="n"/>
      <c r="P22" s="9" t="n"/>
    </row>
    <row r="23">
      <c r="A23" s="18" t="n"/>
      <c r="E23" s="9" t="n"/>
      <c r="F23" s="48" t="inlineStr">
        <is>
          <t>2021-01-31</t>
        </is>
      </c>
      <c r="G23" s="49" t="inlineStr">
        <is>
          <t>202100350</t>
        </is>
      </c>
      <c r="H23" s="50" t="n">
        <v>9.92</v>
      </c>
      <c r="I23" s="2" t="inlineStr">
        <is>
          <t>Sociale secretariaten</t>
        </is>
      </c>
      <c r="J23" s="9" t="n"/>
      <c r="K23" s="48" t="inlineStr">
        <is>
          <t>2020-08-31</t>
        </is>
      </c>
      <c r="L23" s="49" t="inlineStr">
        <is>
          <t>BS3164985</t>
        </is>
      </c>
      <c r="M23" s="51" t="n">
        <v>28.54</v>
      </c>
      <c r="N23" s="18" t="n"/>
      <c r="P23" s="9" t="n"/>
    </row>
    <row r="24">
      <c r="A24" s="18" t="n"/>
      <c r="E24" s="9" t="n"/>
      <c r="F24" s="48" t="inlineStr">
        <is>
          <t>2021-02-28</t>
        </is>
      </c>
      <c r="G24" s="49" t="inlineStr">
        <is>
          <t>202100350</t>
        </is>
      </c>
      <c r="H24" s="50" t="n">
        <v>9.92</v>
      </c>
      <c r="I24" s="2" t="inlineStr">
        <is>
          <t>Sociale secretariaten</t>
        </is>
      </c>
      <c r="J24" s="9" t="n"/>
      <c r="K24" s="48" t="inlineStr">
        <is>
          <t>2020-09-30</t>
        </is>
      </c>
      <c r="L24" s="49" t="inlineStr">
        <is>
          <t>BS3358268</t>
        </is>
      </c>
      <c r="M24" s="51" t="n">
        <v>28.54</v>
      </c>
      <c r="N24" s="18" t="n"/>
      <c r="P24" s="9" t="n"/>
    </row>
    <row r="25">
      <c r="A25" s="18" t="n"/>
      <c r="E25" s="9" t="n"/>
      <c r="F25" s="48" t="inlineStr">
        <is>
          <t>2021-03-26</t>
        </is>
      </c>
      <c r="G25" s="49" t="inlineStr">
        <is>
          <t>202111410</t>
        </is>
      </c>
      <c r="H25" s="50" t="n">
        <v>48.25</v>
      </c>
      <c r="I25" s="2" t="inlineStr">
        <is>
          <t>Produkten en materiaal labo</t>
        </is>
      </c>
      <c r="J25" s="9" t="n"/>
      <c r="K25" s="48" t="inlineStr">
        <is>
          <t>2020-10-31</t>
        </is>
      </c>
      <c r="L25" s="49" t="inlineStr">
        <is>
          <t>BS3335531</t>
        </is>
      </c>
      <c r="M25" s="51" t="n">
        <v>-0.19</v>
      </c>
      <c r="N25" s="18" t="n"/>
      <c r="P25" s="9" t="n"/>
    </row>
    <row r="26">
      <c r="A26" s="18" t="n"/>
      <c r="E26" s="9" t="n"/>
      <c r="F26" s="48" t="inlineStr">
        <is>
          <t>2021-03-31</t>
        </is>
      </c>
      <c r="G26" s="49" t="inlineStr">
        <is>
          <t>202100350</t>
        </is>
      </c>
      <c r="H26" s="50" t="n">
        <v>9.92</v>
      </c>
      <c r="I26" s="2" t="inlineStr">
        <is>
          <t>Sociale secretariaten</t>
        </is>
      </c>
      <c r="J26" s="9" t="n"/>
      <c r="K26" s="48" t="inlineStr">
        <is>
          <t>2021-01-31</t>
        </is>
      </c>
      <c r="L26" s="49" t="inlineStr">
        <is>
          <t>BS4370826</t>
        </is>
      </c>
      <c r="M26" s="51" t="n">
        <v>667.14</v>
      </c>
      <c r="N26" s="18" t="n"/>
      <c r="P26" s="9" t="n"/>
    </row>
    <row r="27">
      <c r="A27" s="18" t="n"/>
      <c r="E27" s="9" t="n"/>
      <c r="F27" s="48" t="inlineStr">
        <is>
          <t>2021-04-14</t>
        </is>
      </c>
      <c r="G27" s="49" t="inlineStr">
        <is>
          <t>202114342</t>
        </is>
      </c>
      <c r="H27" s="50" t="n">
        <v>448.19</v>
      </c>
      <c r="I27" s="2" t="inlineStr">
        <is>
          <t>Produkten en materiaal labo</t>
        </is>
      </c>
      <c r="J27" s="9" t="n"/>
      <c r="K27" s="48" t="inlineStr">
        <is>
          <t>2021-02-28</t>
        </is>
      </c>
      <c r="L27" s="49" t="inlineStr">
        <is>
          <t>BS4370826</t>
        </is>
      </c>
      <c r="M27" s="51" t="n">
        <v>667.3099999999999</v>
      </c>
      <c r="N27" s="18" t="n"/>
      <c r="P27" s="9" t="n"/>
    </row>
    <row r="28">
      <c r="A28" s="18" t="n"/>
      <c r="E28" s="9" t="n"/>
      <c r="F28" s="48" t="inlineStr">
        <is>
          <t>2021-04-28</t>
        </is>
      </c>
      <c r="G28" s="49" t="inlineStr">
        <is>
          <t>202116172</t>
        </is>
      </c>
      <c r="H28" s="50" t="n">
        <v>77.23</v>
      </c>
      <c r="I28" s="2" t="inlineStr">
        <is>
          <t>Produkten en materiaal labo</t>
        </is>
      </c>
      <c r="J28" s="9" t="n"/>
      <c r="K28" s="48" t="inlineStr">
        <is>
          <t>2021-03-26</t>
        </is>
      </c>
      <c r="L28" s="49" t="inlineStr">
        <is>
          <t>BS4015979</t>
        </is>
      </c>
      <c r="M28" s="51" t="n">
        <v>8.199999999999999</v>
      </c>
      <c r="N28" s="18" t="n"/>
      <c r="P28" s="9" t="n"/>
    </row>
    <row r="29">
      <c r="A29" s="18" t="n"/>
      <c r="E29" s="9" t="n"/>
      <c r="F29" s="48" t="inlineStr">
        <is>
          <t>2021-04-30</t>
        </is>
      </c>
      <c r="G29" s="49" t="inlineStr">
        <is>
          <t>202100350</t>
        </is>
      </c>
      <c r="H29" s="50" t="n">
        <v>10.02</v>
      </c>
      <c r="I29" s="2" t="inlineStr">
        <is>
          <t>Sociale secretariaten</t>
        </is>
      </c>
      <c r="J29" s="9" t="n"/>
      <c r="K29" s="48" t="inlineStr">
        <is>
          <t>2021-03-31</t>
        </is>
      </c>
      <c r="L29" s="49" t="inlineStr">
        <is>
          <t>BS4370826</t>
        </is>
      </c>
      <c r="M29" s="51" t="n">
        <v>667.88</v>
      </c>
      <c r="N29" s="18" t="n"/>
      <c r="P29" s="9" t="n"/>
    </row>
    <row r="30">
      <c r="A30" s="18" t="n"/>
      <c r="E30" s="9" t="n"/>
      <c r="F30" s="48" t="inlineStr">
        <is>
          <t>2021-07-31</t>
        </is>
      </c>
      <c r="G30" s="49" t="inlineStr">
        <is>
          <t>202400114</t>
        </is>
      </c>
      <c r="H30" s="50" t="n">
        <v>1823.83</v>
      </c>
      <c r="I30" s="2" t="inlineStr">
        <is>
          <t>Overdracht saldi</t>
        </is>
      </c>
      <c r="J30" s="9" t="n"/>
      <c r="K30" s="48" t="inlineStr">
        <is>
          <t>2021-04-14</t>
        </is>
      </c>
      <c r="L30" s="49" t="inlineStr">
        <is>
          <t>BS4015979</t>
        </is>
      </c>
      <c r="M30" s="51" t="n">
        <v>76.19</v>
      </c>
      <c r="N30" s="18" t="n"/>
      <c r="P30" s="9" t="n"/>
    </row>
    <row r="31">
      <c r="A31" s="18" t="n"/>
      <c r="E31" s="9" t="n"/>
      <c r="F31" s="18" t="n"/>
      <c r="J31" s="9" t="n"/>
      <c r="K31" s="48" t="inlineStr">
        <is>
          <t>2021-04-28</t>
        </is>
      </c>
      <c r="L31" s="49" t="inlineStr">
        <is>
          <t>BS4015979</t>
        </is>
      </c>
      <c r="M31" s="51" t="n">
        <v>13.13</v>
      </c>
      <c r="N31" s="18" t="n"/>
      <c r="P31" s="9" t="n"/>
    </row>
    <row r="32">
      <c r="A32" s="18" t="n"/>
      <c r="E32" s="9" t="n"/>
      <c r="F32" s="18" t="n"/>
      <c r="J32" s="9" t="n"/>
      <c r="K32" s="48" t="inlineStr">
        <is>
          <t>2021-04-30</t>
        </is>
      </c>
      <c r="L32" s="49" t="inlineStr">
        <is>
          <t>BS4370826</t>
        </is>
      </c>
      <c r="M32" s="51" t="n">
        <v>668.0700000000001</v>
      </c>
      <c r="N32" s="18" t="n"/>
      <c r="P32" s="9" t="n"/>
    </row>
    <row r="33">
      <c r="A33" s="18" t="n"/>
      <c r="E33" s="9" t="n"/>
      <c r="F33" s="18" t="n"/>
      <c r="J33" s="9" t="n"/>
      <c r="K33" s="48" t="inlineStr">
        <is>
          <t>2021-07-31</t>
        </is>
      </c>
      <c r="L33" s="49" t="inlineStr">
        <is>
          <t>BS6451064</t>
        </is>
      </c>
      <c r="M33" s="51" t="n">
        <v>310.05</v>
      </c>
      <c r="N33" s="18" t="n"/>
      <c r="P33" s="9" t="n"/>
    </row>
    <row r="34">
      <c r="A34" s="24" t="n"/>
      <c r="B34" s="25" t="n"/>
      <c r="C34" s="25" t="n"/>
      <c r="D34" s="25" t="n"/>
      <c r="E34" s="26" t="n"/>
      <c r="F34" s="24" t="n"/>
      <c r="G34" s="25" t="n"/>
      <c r="H34" s="25" t="n"/>
      <c r="I34" s="25" t="n"/>
      <c r="J34" s="26" t="n"/>
      <c r="K34" s="53" t="inlineStr">
        <is>
          <t>2021-07-31</t>
        </is>
      </c>
      <c r="L34" s="54" t="inlineStr">
        <is>
          <t>202400114</t>
        </is>
      </c>
      <c r="M34" s="55" t="n">
        <v>1558.21</v>
      </c>
      <c r="N34" s="24" t="n"/>
      <c r="O34" s="25" t="n"/>
      <c r="P34" s="26" t="n"/>
    </row>
    <row r="35">
      <c r="A35" s="35" t="inlineStr">
        <is>
          <t>Totals</t>
        </is>
      </c>
      <c r="B35" s="6" t="n"/>
      <c r="C35" s="6" t="n"/>
      <c r="D35" s="6" t="n"/>
      <c r="E35" s="7" t="n"/>
      <c r="F35" s="35" t="inlineStr">
        <is>
          <t>Totals</t>
        </is>
      </c>
      <c r="G35" s="6" t="n"/>
      <c r="H35" s="6" t="n"/>
      <c r="I35" s="6" t="n"/>
      <c r="J35" s="7" t="n"/>
      <c r="K35" s="35" t="inlineStr">
        <is>
          <t>Totals</t>
        </is>
      </c>
      <c r="L35" s="6" t="n"/>
      <c r="M35" s="7" t="n"/>
      <c r="N35" s="35" t="inlineStr">
        <is>
          <t>Totals</t>
        </is>
      </c>
      <c r="O35" s="6" t="n"/>
      <c r="P35" s="7" t="n"/>
    </row>
    <row r="36">
      <c r="A36" s="18" t="n"/>
      <c r="B36" s="49" t="inlineStr">
        <is>
          <t>PLANNED</t>
        </is>
      </c>
      <c r="C36" s="34" t="n">
        <v>0</v>
      </c>
      <c r="E36" s="9" t="n"/>
      <c r="F36" s="18" t="n"/>
      <c r="G36" s="49" t="inlineStr">
        <is>
          <t>PLANNED</t>
        </is>
      </c>
      <c r="H36" s="34" t="n">
        <v>0</v>
      </c>
      <c r="J36" s="9" t="n"/>
      <c r="K36" s="18" t="n"/>
      <c r="L36" s="49" t="inlineStr">
        <is>
          <t>PLANNED</t>
        </is>
      </c>
      <c r="M36" s="56" t="n">
        <v>0</v>
      </c>
      <c r="N36" s="18" t="n"/>
      <c r="O36" s="49" t="inlineStr">
        <is>
          <t>PLANNED</t>
        </is>
      </c>
      <c r="P36" s="56" t="n">
        <v>0</v>
      </c>
    </row>
    <row r="37">
      <c r="A37" s="18" t="n"/>
      <c r="B37" s="49" t="inlineStr">
        <is>
          <t>FIXED</t>
        </is>
      </c>
      <c r="C37" s="34" t="n">
        <v>0</v>
      </c>
      <c r="E37" s="9" t="n"/>
      <c r="F37" s="18" t="n"/>
      <c r="G37" s="49" t="inlineStr">
        <is>
          <t>FIXED</t>
        </is>
      </c>
      <c r="H37" s="34" t="n">
        <v>0</v>
      </c>
      <c r="J37" s="9" t="n"/>
      <c r="K37" s="18" t="n"/>
      <c r="L37" s="49" t="inlineStr">
        <is>
          <t>FIXED</t>
        </is>
      </c>
      <c r="M37" s="56" t="n">
        <v>0</v>
      </c>
      <c r="N37" s="18" t="n"/>
      <c r="O37" s="49" t="inlineStr">
        <is>
          <t>FIXED</t>
        </is>
      </c>
      <c r="P37" s="56" t="n">
        <v>0</v>
      </c>
    </row>
    <row r="38">
      <c r="A38" s="18" t="n"/>
      <c r="B38" s="49" t="inlineStr">
        <is>
          <t>BOOKED</t>
        </is>
      </c>
      <c r="C38" s="34" t="n">
        <v>0</v>
      </c>
      <c r="E38" s="9" t="n"/>
      <c r="F38" s="18" t="n"/>
      <c r="G38" s="49" t="inlineStr">
        <is>
          <t>BOOKED</t>
        </is>
      </c>
      <c r="H38" s="34" t="n">
        <v>2826.9</v>
      </c>
      <c r="J38" s="9" t="n"/>
      <c r="K38" s="18" t="n"/>
      <c r="L38" s="49" t="inlineStr">
        <is>
          <t>BOOKED</t>
        </is>
      </c>
      <c r="M38" s="56" t="n">
        <v>8790.41</v>
      </c>
      <c r="N38" s="18" t="n"/>
      <c r="O38" s="49" t="inlineStr">
        <is>
          <t>BOOKED</t>
        </is>
      </c>
      <c r="P38" s="56" t="n">
        <v>39715.69</v>
      </c>
    </row>
    <row r="39">
      <c r="A39" s="24" t="n"/>
      <c r="B39" s="54" t="inlineStr">
        <is>
          <t>OVERRULED</t>
        </is>
      </c>
      <c r="C39" s="57" t="n">
        <v>0</v>
      </c>
      <c r="D39" s="25" t="n"/>
      <c r="E39" s="26" t="n"/>
      <c r="F39" s="24" t="n"/>
      <c r="G39" s="54" t="inlineStr">
        <is>
          <t>OVERRULED</t>
        </is>
      </c>
      <c r="H39" s="57" t="n">
        <v>0</v>
      </c>
      <c r="I39" s="25" t="n"/>
      <c r="J39" s="26" t="n"/>
      <c r="K39" s="24" t="n"/>
      <c r="L39" s="54" t="inlineStr">
        <is>
          <t>OVERRULED</t>
        </is>
      </c>
      <c r="M39" s="58" t="n">
        <v>0</v>
      </c>
      <c r="N39" s="24" t="n"/>
      <c r="O39" s="54"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118014</v>
      </c>
      <c r="F4" s="38" t="n">
        <v>0</v>
      </c>
      <c r="G4" s="40" t="n">
        <v>54113.42</v>
      </c>
      <c r="H4" s="40" t="n">
        <v>53287</v>
      </c>
      <c r="I4" s="39" t="n">
        <v>10613.58</v>
      </c>
      <c r="J4" s="38" t="n">
        <v>0</v>
      </c>
      <c r="K4" s="40" t="n">
        <v>54113.42</v>
      </c>
      <c r="L4" s="40" t="n">
        <v>53287.00000000001</v>
      </c>
      <c r="M4" s="40" t="n">
        <v>0</v>
      </c>
      <c r="N4" s="39" t="n">
        <v>10613.57999999999</v>
      </c>
      <c r="P4" s="30" t="inlineStr">
        <is>
          <t>PLANNED</t>
        </is>
      </c>
    </row>
    <row r="5">
      <c r="A5" s="10" t="inlineStr">
        <is>
          <t>Budgetcode:</t>
        </is>
      </c>
      <c r="B5" t="inlineStr">
        <is>
          <t>42/FA100400/10097</t>
        </is>
      </c>
      <c r="C5" s="9" t="n"/>
      <c r="D5" s="38" t="inlineStr">
        <is>
          <t>WERKING</t>
        </is>
      </c>
      <c r="E5" s="39" t="n">
        <v>27534.21</v>
      </c>
      <c r="F5" s="38" t="n">
        <v>0</v>
      </c>
      <c r="G5" s="40" t="n">
        <v>5050</v>
      </c>
      <c r="H5" s="40" t="n">
        <v>5234.73</v>
      </c>
      <c r="I5" s="39" t="n">
        <v>17249.48</v>
      </c>
      <c r="J5" s="38" t="n">
        <v>0</v>
      </c>
      <c r="K5" s="40" t="n">
        <v>5050</v>
      </c>
      <c r="L5" s="40" t="n">
        <v>5234.73</v>
      </c>
      <c r="M5" s="40" t="n">
        <v>0</v>
      </c>
      <c r="N5" s="39" t="n">
        <v>17249.48</v>
      </c>
      <c r="P5" s="31" t="inlineStr">
        <is>
          <t>FIXED</t>
        </is>
      </c>
    </row>
    <row r="6">
      <c r="A6" s="10" t="inlineStr">
        <is>
          <t>Source:</t>
        </is>
      </c>
      <c r="B6" t="inlineStr">
        <is>
          <t>OZ/VL/Andere OzInst/Univ/HoSch</t>
        </is>
      </c>
      <c r="C6" s="9" t="n"/>
      <c r="D6" s="38" t="inlineStr">
        <is>
          <t>UITRUSTING</t>
        </is>
      </c>
      <c r="E6" s="39" t="n">
        <v>0</v>
      </c>
      <c r="F6" s="38" t="n">
        <v>0</v>
      </c>
      <c r="G6" s="40" t="n">
        <v>0</v>
      </c>
      <c r="H6" s="40" t="n">
        <v>8310.450000000001</v>
      </c>
      <c r="I6" s="39" t="n">
        <v>-8310.450000000001</v>
      </c>
      <c r="J6" s="38" t="n">
        <v>0</v>
      </c>
      <c r="K6" s="40" t="n">
        <v>0</v>
      </c>
      <c r="L6" s="40" t="n">
        <v>8310.450000000001</v>
      </c>
      <c r="M6" s="40" t="n">
        <v>0</v>
      </c>
      <c r="N6" s="39" t="n">
        <v>-8310.450000000001</v>
      </c>
      <c r="P6" s="32" t="inlineStr">
        <is>
          <t>BOOKED</t>
        </is>
      </c>
    </row>
    <row r="7">
      <c r="A7" s="10" t="inlineStr">
        <is>
          <t>Begin date:</t>
        </is>
      </c>
      <c r="B7" t="inlineStr">
        <is>
          <t>01-10-2023</t>
        </is>
      </c>
      <c r="C7" s="9" t="n"/>
      <c r="D7" s="38" t="inlineStr">
        <is>
          <t>OVERHEAD</t>
        </is>
      </c>
      <c r="E7" s="39" t="n">
        <v>17465.79</v>
      </c>
      <c r="F7" s="38" t="n">
        <v>0</v>
      </c>
      <c r="G7" s="40" t="n">
        <v>606</v>
      </c>
      <c r="H7" s="40" t="n">
        <v>8019.83</v>
      </c>
      <c r="I7" s="39" t="n">
        <v>8839.960000000001</v>
      </c>
      <c r="J7" s="38" t="n">
        <v>0</v>
      </c>
      <c r="K7" s="40" t="n">
        <v>606</v>
      </c>
      <c r="L7" s="40" t="n">
        <v>8019.83</v>
      </c>
      <c r="M7" s="40" t="n">
        <v>0</v>
      </c>
      <c r="N7" s="39" t="n">
        <v>8839.960000000001</v>
      </c>
      <c r="P7" s="33" t="inlineStr">
        <is>
          <t>OVERRULED</t>
        </is>
      </c>
    </row>
    <row r="8">
      <c r="A8" s="41" t="inlineStr">
        <is>
          <t>End date:</t>
        </is>
      </c>
      <c r="B8" s="25" t="inlineStr">
        <is>
          <t>30-09-2025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8" t="inlineStr">
        <is>
          <t>2024-06-13</t>
        </is>
      </c>
      <c r="B12" s="49" t="inlineStr">
        <is>
          <t>202427692</t>
        </is>
      </c>
      <c r="C12" s="50" t="n">
        <v>8310.450000000001</v>
      </c>
      <c r="D12" s="2" t="inlineStr">
        <is>
          <t>Wetensch apparatuur &gt;=2500</t>
        </is>
      </c>
      <c r="E12" s="9" t="n"/>
      <c r="F12" s="48" t="inlineStr">
        <is>
          <t>2024-04-22</t>
        </is>
      </c>
      <c r="G12" s="49" t="inlineStr">
        <is>
          <t>202416091</t>
        </is>
      </c>
      <c r="H12" s="50" t="n">
        <v>29.2</v>
      </c>
      <c r="I12" s="2" t="inlineStr">
        <is>
          <t>Dienstverplaatsing binnenland</t>
        </is>
      </c>
      <c r="J12" s="9" t="n"/>
      <c r="K12" s="48" t="inlineStr">
        <is>
          <t>2024-04-22</t>
        </is>
      </c>
      <c r="L12" s="49" t="inlineStr">
        <is>
          <t>BS6937869</t>
        </is>
      </c>
      <c r="M12" s="51" t="n">
        <v>3.5</v>
      </c>
      <c r="N12" s="48" t="inlineStr">
        <is>
          <t>2024-10</t>
        </is>
      </c>
      <c r="O12" s="50" t="n">
        <v>9598.810000000001</v>
      </c>
      <c r="P12" s="9" t="n"/>
    </row>
    <row r="13">
      <c r="A13" s="18" t="n"/>
      <c r="E13" s="9" t="n"/>
      <c r="F13" s="48" t="inlineStr">
        <is>
          <t>2024-10-31</t>
        </is>
      </c>
      <c r="G13" s="49" t="inlineStr">
        <is>
          <t>202400519</t>
        </is>
      </c>
      <c r="H13" s="50" t="n">
        <v>11.4</v>
      </c>
      <c r="I13" s="2" t="inlineStr">
        <is>
          <t>Sociale secretariaten</t>
        </is>
      </c>
      <c r="J13" s="9" t="n"/>
      <c r="K13" s="48" t="inlineStr">
        <is>
          <t>2024-06-13</t>
        </is>
      </c>
      <c r="L13" s="49" t="inlineStr">
        <is>
          <t>BS7032232</t>
        </is>
      </c>
      <c r="M13" s="51" t="n">
        <v>997.25</v>
      </c>
      <c r="N13" s="48" t="inlineStr">
        <is>
          <t>2024-11</t>
        </is>
      </c>
      <c r="O13" s="50" t="n">
        <v>9604.67</v>
      </c>
      <c r="P13" s="9" t="n"/>
    </row>
    <row r="14">
      <c r="A14" s="18" t="n"/>
      <c r="E14" s="9" t="n"/>
      <c r="F14" s="48" t="inlineStr">
        <is>
          <t>2024-11-28</t>
        </is>
      </c>
      <c r="G14" s="49" t="inlineStr">
        <is>
          <t>202453214</t>
        </is>
      </c>
      <c r="H14" s="50" t="n">
        <v>866</v>
      </c>
      <c r="I14" s="2" t="inlineStr">
        <is>
          <t>Materiaal en materieel &lt; 1000</t>
        </is>
      </c>
      <c r="J14" s="9" t="n"/>
      <c r="K14" s="48" t="inlineStr">
        <is>
          <t>2024-10-31</t>
        </is>
      </c>
      <c r="L14" s="49" t="inlineStr">
        <is>
          <t>BS7076258</t>
        </is>
      </c>
      <c r="M14" s="51" t="n">
        <v>1153.22</v>
      </c>
      <c r="N14" s="48" t="inlineStr">
        <is>
          <t>2024-12</t>
        </is>
      </c>
      <c r="O14" s="50" t="n">
        <v>9506.310000000001</v>
      </c>
      <c r="P14" s="9" t="n"/>
    </row>
    <row r="15">
      <c r="A15" s="18" t="n"/>
      <c r="E15" s="9" t="n"/>
      <c r="F15" s="48" t="inlineStr">
        <is>
          <t>2024-11-30</t>
        </is>
      </c>
      <c r="G15" s="49" t="inlineStr">
        <is>
          <t>202400565</t>
        </is>
      </c>
      <c r="H15" s="50" t="n">
        <v>11.4</v>
      </c>
      <c r="I15" s="2" t="inlineStr">
        <is>
          <t>Sociale secretariaten</t>
        </is>
      </c>
      <c r="J15" s="9" t="n"/>
      <c r="K15" s="48" t="inlineStr">
        <is>
          <t>2024-11-28</t>
        </is>
      </c>
      <c r="L15" s="49" t="inlineStr">
        <is>
          <t>BS7144675</t>
        </is>
      </c>
      <c r="M15" s="51" t="n">
        <v>103.92</v>
      </c>
      <c r="N15" s="48" t="inlineStr">
        <is>
          <t>2025-01</t>
        </is>
      </c>
      <c r="O15" s="50" t="n">
        <v>10110.76</v>
      </c>
      <c r="P15" s="9" t="n"/>
    </row>
    <row r="16">
      <c r="A16" s="18" t="n"/>
      <c r="E16" s="9" t="n"/>
      <c r="F16" s="48" t="inlineStr">
        <is>
          <t>2024-12-31</t>
        </is>
      </c>
      <c r="G16" s="49" t="inlineStr">
        <is>
          <t>202400616</t>
        </is>
      </c>
      <c r="H16" s="50" t="n">
        <v>11.4</v>
      </c>
      <c r="I16" s="2" t="inlineStr">
        <is>
          <t>Sociale secretariaten</t>
        </is>
      </c>
      <c r="J16" s="9" t="n"/>
      <c r="K16" s="48" t="inlineStr">
        <is>
          <t>2024-11-30</t>
        </is>
      </c>
      <c r="L16" s="49" t="inlineStr">
        <is>
          <t>BS7171149</t>
        </is>
      </c>
      <c r="M16" s="51" t="n">
        <v>1153.93</v>
      </c>
      <c r="N16" s="48" t="inlineStr">
        <is>
          <t>2025-02</t>
        </is>
      </c>
      <c r="O16" s="50" t="n">
        <v>4154.11</v>
      </c>
      <c r="P16" s="9" t="n"/>
    </row>
    <row r="17">
      <c r="A17" s="18" t="n"/>
      <c r="E17" s="9" t="n"/>
      <c r="F17" s="48" t="inlineStr">
        <is>
          <t>2025-01-27</t>
        </is>
      </c>
      <c r="G17" s="49" t="inlineStr">
        <is>
          <t>202503295</t>
        </is>
      </c>
      <c r="H17" s="50" t="n">
        <v>2615.78</v>
      </c>
      <c r="I17" s="2" t="inlineStr">
        <is>
          <t>Produkten en materiaal labo</t>
        </is>
      </c>
      <c r="J17" s="9" t="n"/>
      <c r="K17" s="48" t="inlineStr">
        <is>
          <t>2024-12-31</t>
        </is>
      </c>
      <c r="L17" s="49" t="inlineStr">
        <is>
          <t>BS7240442</t>
        </is>
      </c>
      <c r="M17" s="51" t="n">
        <v>1142.12</v>
      </c>
      <c r="N17" s="48" t="inlineStr">
        <is>
          <t>2025-03</t>
        </is>
      </c>
      <c r="O17" s="50" t="n">
        <v>10312.34</v>
      </c>
      <c r="P17" s="9" t="n"/>
    </row>
    <row r="18">
      <c r="A18" s="18" t="n"/>
      <c r="E18" s="9" t="n"/>
      <c r="F18" s="48" t="inlineStr">
        <is>
          <t>2025-01-31</t>
        </is>
      </c>
      <c r="G18" s="49" t="inlineStr">
        <is>
          <t>202500035</t>
        </is>
      </c>
      <c r="H18" s="50" t="n">
        <v>11.64</v>
      </c>
      <c r="I18" s="2" t="inlineStr">
        <is>
          <t>Sociale secretariaten</t>
        </is>
      </c>
      <c r="J18" s="9" t="n"/>
      <c r="K18" s="48" t="inlineStr">
        <is>
          <t>2025-01-27</t>
        </is>
      </c>
      <c r="L18" s="49" t="inlineStr">
        <is>
          <t>BS7289823</t>
        </is>
      </c>
      <c r="M18" s="51" t="n">
        <v>313.89</v>
      </c>
      <c r="N18" s="48" t="inlineStr">
        <is>
          <t>2025-04</t>
        </is>
      </c>
      <c r="O18" s="52" t="n">
        <v>10371.75</v>
      </c>
      <c r="P18" s="9" t="n"/>
    </row>
    <row r="19">
      <c r="A19" s="18" t="n"/>
      <c r="E19" s="9" t="n"/>
      <c r="F19" s="48" t="inlineStr">
        <is>
          <t>2025-02-25</t>
        </is>
      </c>
      <c r="G19" s="49" t="inlineStr">
        <is>
          <t>None</t>
        </is>
      </c>
      <c r="H19" s="52" t="n">
        <v>5050</v>
      </c>
      <c r="I19" s="2" t="inlineStr">
        <is>
          <t>Produkten en materiaal labo</t>
        </is>
      </c>
      <c r="J19" s="9" t="n"/>
      <c r="K19" s="48" t="inlineStr">
        <is>
          <t>2025-01-31</t>
        </is>
      </c>
      <c r="L19" s="49" t="inlineStr">
        <is>
          <t>BS7325348</t>
        </is>
      </c>
      <c r="M19" s="51" t="n">
        <v>1214.68</v>
      </c>
      <c r="N19" s="48" t="inlineStr">
        <is>
          <t>2025-05</t>
        </is>
      </c>
      <c r="O19" s="52" t="n">
        <v>2251.51</v>
      </c>
      <c r="P19" s="9" t="n"/>
    </row>
    <row r="20">
      <c r="A20" s="18" t="n"/>
      <c r="E20" s="9" t="n"/>
      <c r="F20" s="48" t="inlineStr">
        <is>
          <t>2025-02-28</t>
        </is>
      </c>
      <c r="G20" s="49" t="inlineStr">
        <is>
          <t>202500091</t>
        </is>
      </c>
      <c r="H20" s="50" t="n">
        <v>11.64</v>
      </c>
      <c r="I20" s="2" t="inlineStr">
        <is>
          <t>Sociale secretariaten</t>
        </is>
      </c>
      <c r="J20" s="9" t="n"/>
      <c r="K20" s="48" t="inlineStr">
        <is>
          <t>2025-02-28</t>
        </is>
      </c>
      <c r="L20" s="49" t="inlineStr">
        <is>
          <t>BS7407350</t>
        </is>
      </c>
      <c r="M20" s="51" t="n">
        <v>215.78</v>
      </c>
      <c r="N20" s="48" t="inlineStr">
        <is>
          <t>2025-06</t>
        </is>
      </c>
      <c r="O20" s="52" t="n">
        <v>10372.54</v>
      </c>
      <c r="P20" s="9" t="n"/>
    </row>
    <row r="21">
      <c r="A21" s="18" t="n"/>
      <c r="E21" s="9" t="n"/>
      <c r="F21" s="48" t="inlineStr">
        <is>
          <t>2025-03-28</t>
        </is>
      </c>
      <c r="G21" s="49" t="inlineStr">
        <is>
          <t>202515077</t>
        </is>
      </c>
      <c r="H21" s="50" t="n">
        <v>1620</v>
      </c>
      <c r="I21" s="2" t="inlineStr">
        <is>
          <t>Produkten en materiaal labo</t>
        </is>
      </c>
      <c r="J21" s="9" t="n"/>
      <c r="K21" s="48" t="inlineStr">
        <is>
          <t>2025-02-28</t>
        </is>
      </c>
      <c r="L21" s="49" t="inlineStr">
        <is>
          <t>BS7411354</t>
        </is>
      </c>
      <c r="M21" s="51" t="n">
        <v>284.12</v>
      </c>
      <c r="N21" s="48" t="inlineStr">
        <is>
          <t>2025-07</t>
        </is>
      </c>
      <c r="O21" s="52" t="n">
        <v>10372.54</v>
      </c>
      <c r="P21" s="9" t="n"/>
    </row>
    <row r="22">
      <c r="A22" s="18" t="n"/>
      <c r="E22" s="9" t="n"/>
      <c r="F22" s="48" t="inlineStr">
        <is>
          <t>2025-03-31</t>
        </is>
      </c>
      <c r="G22" s="49" t="inlineStr">
        <is>
          <t>202500134</t>
        </is>
      </c>
      <c r="H22" s="50" t="n">
        <v>11.64</v>
      </c>
      <c r="I22" s="2" t="inlineStr">
        <is>
          <t>Sociale secretariaten</t>
        </is>
      </c>
      <c r="J22" s="9" t="n"/>
      <c r="K22" s="48" t="inlineStr">
        <is>
          <t>2025-03-28</t>
        </is>
      </c>
      <c r="L22" s="49" t="inlineStr">
        <is>
          <t>BS7461186</t>
        </is>
      </c>
      <c r="M22" s="51" t="n">
        <v>194.4</v>
      </c>
      <c r="N22" s="48" t="inlineStr">
        <is>
          <t>2025-08</t>
        </is>
      </c>
      <c r="O22" s="52" t="n">
        <v>10372.54</v>
      </c>
      <c r="P22" s="9" t="n"/>
    </row>
    <row r="23">
      <c r="A23" s="18" t="n"/>
      <c r="E23" s="9" t="n"/>
      <c r="F23" s="48" t="inlineStr">
        <is>
          <t>2025-04-16</t>
        </is>
      </c>
      <c r="G23" s="49" t="inlineStr">
        <is>
          <t>202518712</t>
        </is>
      </c>
      <c r="H23" s="50" t="n">
        <v>34.63</v>
      </c>
      <c r="I23" s="2" t="inlineStr">
        <is>
          <t>Audiovisuele app &lt; 1000</t>
        </is>
      </c>
      <c r="J23" s="9" t="n"/>
      <c r="K23" s="48" t="inlineStr">
        <is>
          <t>2025-03-31</t>
        </is>
      </c>
      <c r="L23" s="49" t="inlineStr">
        <is>
          <t>BS7492790</t>
        </is>
      </c>
      <c r="M23" s="51" t="n">
        <v>1238.86</v>
      </c>
      <c r="N23" s="48" t="inlineStr">
        <is>
          <t>2025-09</t>
        </is>
      </c>
      <c r="O23" s="52" t="n">
        <v>10372.54</v>
      </c>
      <c r="P23" s="9" t="n"/>
    </row>
    <row r="24">
      <c r="A24" s="18" t="n"/>
      <c r="E24" s="9" t="n"/>
      <c r="F24" s="18" t="n"/>
      <c r="J24" s="9" t="n"/>
      <c r="K24" s="48" t="inlineStr">
        <is>
          <t>2025-04-16</t>
        </is>
      </c>
      <c r="L24" s="49" t="inlineStr">
        <is>
          <t>BS7515175</t>
        </is>
      </c>
      <c r="M24" s="51" t="n">
        <v>4.16</v>
      </c>
      <c r="N24" s="18" t="n"/>
      <c r="P24" s="9" t="n"/>
    </row>
    <row r="25">
      <c r="A25" s="24" t="n"/>
      <c r="B25" s="25" t="n"/>
      <c r="C25" s="25" t="n"/>
      <c r="D25" s="25" t="n"/>
      <c r="E25" s="26" t="n"/>
      <c r="F25" s="24" t="n"/>
      <c r="G25" s="25" t="n"/>
      <c r="H25" s="25" t="n"/>
      <c r="I25" s="25" t="n"/>
      <c r="J25" s="26" t="n"/>
      <c r="K25" s="53" t="inlineStr">
        <is>
          <t>2025-05-31</t>
        </is>
      </c>
      <c r="L25" s="54" t="inlineStr">
        <is>
          <t>None</t>
        </is>
      </c>
      <c r="M25" s="64" t="n">
        <v>606</v>
      </c>
      <c r="N25" s="24" t="n"/>
      <c r="O25" s="25" t="n"/>
      <c r="P25" s="26" t="n"/>
    </row>
    <row r="26">
      <c r="A26" s="35" t="inlineStr">
        <is>
          <t>Totals</t>
        </is>
      </c>
      <c r="B26" s="6" t="n"/>
      <c r="C26" s="6" t="n"/>
      <c r="D26" s="6" t="n"/>
      <c r="E26" s="7" t="n"/>
      <c r="F26" s="35" t="inlineStr">
        <is>
          <t>Totals</t>
        </is>
      </c>
      <c r="G26" s="6" t="n"/>
      <c r="H26" s="6" t="n"/>
      <c r="I26" s="6" t="n"/>
      <c r="J26" s="7" t="n"/>
      <c r="K26" s="35" t="inlineStr">
        <is>
          <t>Totals</t>
        </is>
      </c>
      <c r="L26" s="6" t="n"/>
      <c r="M26" s="7" t="n"/>
      <c r="N26" s="35" t="inlineStr">
        <is>
          <t>Totals</t>
        </is>
      </c>
      <c r="O26" s="6" t="n"/>
      <c r="P26" s="7" t="n"/>
    </row>
    <row r="27">
      <c r="A27" s="18" t="n"/>
      <c r="B27" s="49" t="inlineStr">
        <is>
          <t>PLANNED</t>
        </is>
      </c>
      <c r="C27" s="34" t="n">
        <v>0</v>
      </c>
      <c r="E27" s="9" t="n"/>
      <c r="F27" s="18" t="n"/>
      <c r="G27" s="49" t="inlineStr">
        <is>
          <t>PLANNED</t>
        </is>
      </c>
      <c r="H27" s="34" t="n">
        <v>0</v>
      </c>
      <c r="J27" s="9" t="n"/>
      <c r="K27" s="18" t="n"/>
      <c r="L27" s="49" t="inlineStr">
        <is>
          <t>PLANNED</t>
        </is>
      </c>
      <c r="M27" s="56" t="n">
        <v>0</v>
      </c>
      <c r="N27" s="18" t="n"/>
      <c r="O27" s="49" t="inlineStr">
        <is>
          <t>PLANNED</t>
        </is>
      </c>
      <c r="P27" s="56" t="n">
        <v>0</v>
      </c>
    </row>
    <row r="28">
      <c r="A28" s="18" t="n"/>
      <c r="B28" s="49" t="inlineStr">
        <is>
          <t>FIXED</t>
        </is>
      </c>
      <c r="C28" s="34" t="n">
        <v>0</v>
      </c>
      <c r="E28" s="9" t="n"/>
      <c r="F28" s="18" t="n"/>
      <c r="G28" s="49" t="inlineStr">
        <is>
          <t>FIXED</t>
        </is>
      </c>
      <c r="H28" s="34" t="n">
        <v>5050</v>
      </c>
      <c r="J28" s="9" t="n"/>
      <c r="K28" s="18" t="n"/>
      <c r="L28" s="49" t="inlineStr">
        <is>
          <t>FIXED</t>
        </is>
      </c>
      <c r="M28" s="56" t="n">
        <v>606</v>
      </c>
      <c r="N28" s="18" t="n"/>
      <c r="O28" s="49" t="inlineStr">
        <is>
          <t>FIXED</t>
        </is>
      </c>
      <c r="P28" s="56" t="n">
        <v>54113.42</v>
      </c>
    </row>
    <row r="29">
      <c r="A29" s="18" t="n"/>
      <c r="B29" s="49" t="inlineStr">
        <is>
          <t>BOOKED</t>
        </is>
      </c>
      <c r="C29" s="34" t="n">
        <v>8310.450000000001</v>
      </c>
      <c r="E29" s="9" t="n"/>
      <c r="F29" s="18" t="n"/>
      <c r="G29" s="49" t="inlineStr">
        <is>
          <t>BOOKED</t>
        </is>
      </c>
      <c r="H29" s="34" t="n">
        <v>5234.73</v>
      </c>
      <c r="J29" s="9" t="n"/>
      <c r="K29" s="18" t="n"/>
      <c r="L29" s="49" t="inlineStr">
        <is>
          <t>BOOKED</t>
        </is>
      </c>
      <c r="M29" s="56" t="n">
        <v>8019.83</v>
      </c>
      <c r="N29" s="18" t="n"/>
      <c r="O29" s="49" t="inlineStr">
        <is>
          <t>BOOKED</t>
        </is>
      </c>
      <c r="P29" s="56" t="n">
        <v>53287.00000000001</v>
      </c>
    </row>
    <row r="30">
      <c r="A30" s="24" t="n"/>
      <c r="B30" s="54" t="inlineStr">
        <is>
          <t>OVERRULED</t>
        </is>
      </c>
      <c r="C30" s="57" t="n">
        <v>0</v>
      </c>
      <c r="D30" s="25" t="n"/>
      <c r="E30" s="26" t="n"/>
      <c r="F30" s="24" t="n"/>
      <c r="G30" s="54" t="inlineStr">
        <is>
          <t>OVERRULED</t>
        </is>
      </c>
      <c r="H30" s="57" t="n">
        <v>0</v>
      </c>
      <c r="I30" s="25" t="n"/>
      <c r="J30" s="26" t="n"/>
      <c r="K30" s="24" t="n"/>
      <c r="L30" s="54" t="inlineStr">
        <is>
          <t>OVERRULED</t>
        </is>
      </c>
      <c r="M30" s="58" t="n">
        <v>0</v>
      </c>
      <c r="N30" s="24" t="n"/>
      <c r="O30" s="54" t="inlineStr">
        <is>
          <t>OVERRULED</t>
        </is>
      </c>
      <c r="P30"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N10:O10"/>
    <mergeCell ref="I23:J23"/>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0</v>
      </c>
      <c r="F4" s="38" t="n">
        <v>0</v>
      </c>
      <c r="G4" s="40" t="n">
        <v>0</v>
      </c>
      <c r="H4" s="40" t="n">
        <v>0</v>
      </c>
      <c r="I4" s="39" t="n">
        <v>0</v>
      </c>
      <c r="J4" s="38" t="n">
        <v>0</v>
      </c>
      <c r="K4" s="40" t="n">
        <v>0</v>
      </c>
      <c r="L4" s="40" t="n">
        <v>78794.89000000001</v>
      </c>
      <c r="M4" s="40" t="n">
        <v>0</v>
      </c>
      <c r="N4" s="39" t="n">
        <v>-78794.89000000001</v>
      </c>
      <c r="P4" s="30" t="inlineStr">
        <is>
          <t>PLANNED</t>
        </is>
      </c>
    </row>
    <row r="5">
      <c r="A5" s="10" t="inlineStr">
        <is>
          <t>Budgetcode:</t>
        </is>
      </c>
      <c r="B5" t="inlineStr">
        <is>
          <t>45/FA100400/FFI200361</t>
        </is>
      </c>
      <c r="C5" s="9" t="n"/>
      <c r="D5" s="38" t="inlineStr">
        <is>
          <t>WERKING</t>
        </is>
      </c>
      <c r="E5" s="39" t="n">
        <v>0</v>
      </c>
      <c r="F5" s="38" t="n">
        <v>0</v>
      </c>
      <c r="G5" s="40" t="n">
        <v>0</v>
      </c>
      <c r="H5" s="40" t="n">
        <v>0</v>
      </c>
      <c r="I5" s="39" t="n">
        <v>0</v>
      </c>
      <c r="J5" s="38" t="n">
        <v>0</v>
      </c>
      <c r="K5" s="40" t="n">
        <v>0</v>
      </c>
      <c r="L5" s="40" t="n">
        <v>0</v>
      </c>
      <c r="M5" s="40" t="n">
        <v>0</v>
      </c>
      <c r="N5" s="39" t="n">
        <v>0</v>
      </c>
      <c r="P5" s="31" t="inlineStr">
        <is>
          <t>FIXED</t>
        </is>
      </c>
    </row>
    <row r="6">
      <c r="A6" s="10" t="inlineStr">
        <is>
          <t>Source:</t>
        </is>
      </c>
      <c r="B6" t="inlineStr">
        <is>
          <t>-</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01/01/2024</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31-12-2022</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8" t="inlineStr">
        <is>
          <t>2021-02</t>
        </is>
      </c>
      <c r="O12" s="50" t="n">
        <v>0</v>
      </c>
      <c r="P12" s="9" t="n"/>
    </row>
    <row r="13">
      <c r="A13" s="18" t="n"/>
      <c r="E13" s="9" t="n"/>
      <c r="F13" s="18" t="n"/>
      <c r="J13" s="9" t="n"/>
      <c r="K13" s="18" t="n"/>
      <c r="M13" s="9" t="n"/>
      <c r="N13" s="48" t="inlineStr">
        <is>
          <t>2021-03</t>
        </is>
      </c>
      <c r="O13" s="50" t="n">
        <v>4481.889999999999</v>
      </c>
      <c r="P13" s="9" t="n"/>
    </row>
    <row r="14">
      <c r="A14" s="18" t="n"/>
      <c r="E14" s="9" t="n"/>
      <c r="F14" s="18" t="n"/>
      <c r="J14" s="9" t="n"/>
      <c r="K14" s="18" t="n"/>
      <c r="M14" s="9" t="n"/>
      <c r="N14" s="48" t="inlineStr">
        <is>
          <t>2021-04</t>
        </is>
      </c>
      <c r="O14" s="50" t="n">
        <v>5977.27</v>
      </c>
      <c r="P14" s="9" t="n"/>
    </row>
    <row r="15">
      <c r="A15" s="18" t="n"/>
      <c r="E15" s="9" t="n"/>
      <c r="F15" s="18" t="n"/>
      <c r="J15" s="9" t="n"/>
      <c r="K15" s="18" t="n"/>
      <c r="M15" s="9" t="n"/>
      <c r="N15" s="48" t="inlineStr">
        <is>
          <t>2021-05</t>
        </is>
      </c>
      <c r="O15" s="50" t="n">
        <v>1280.39</v>
      </c>
      <c r="P15" s="9" t="n"/>
    </row>
    <row r="16">
      <c r="A16" s="18" t="n"/>
      <c r="E16" s="9" t="n"/>
      <c r="F16" s="18" t="n"/>
      <c r="J16" s="9" t="n"/>
      <c r="K16" s="18" t="n"/>
      <c r="M16" s="9" t="n"/>
      <c r="N16" s="48" t="inlineStr">
        <is>
          <t>2021-06</t>
        </is>
      </c>
      <c r="O16" s="50" t="n">
        <v>5975.849999999999</v>
      </c>
      <c r="P16" s="9" t="n"/>
    </row>
    <row r="17">
      <c r="A17" s="18" t="n"/>
      <c r="E17" s="9" t="n"/>
      <c r="F17" s="18" t="n"/>
      <c r="J17" s="9" t="n"/>
      <c r="K17" s="18" t="n"/>
      <c r="M17" s="9" t="n"/>
      <c r="N17" s="48" t="inlineStr">
        <is>
          <t>2021-07</t>
        </is>
      </c>
      <c r="O17" s="50" t="n">
        <v>5975.52</v>
      </c>
      <c r="P17" s="9" t="n"/>
    </row>
    <row r="18">
      <c r="A18" s="18" t="n"/>
      <c r="E18" s="9" t="n"/>
      <c r="F18" s="18" t="n"/>
      <c r="J18" s="9" t="n"/>
      <c r="K18" s="18" t="n"/>
      <c r="M18" s="9" t="n"/>
      <c r="N18" s="48" t="inlineStr">
        <is>
          <t>2021-08</t>
        </is>
      </c>
      <c r="O18" s="50" t="n">
        <v>5975.5</v>
      </c>
      <c r="P18" s="9" t="n"/>
    </row>
    <row r="19">
      <c r="A19" s="18" t="n"/>
      <c r="E19" s="9" t="n"/>
      <c r="F19" s="18" t="n"/>
      <c r="J19" s="9" t="n"/>
      <c r="K19" s="18" t="n"/>
      <c r="M19" s="9" t="n"/>
      <c r="N19" s="48" t="inlineStr">
        <is>
          <t>2021-09</t>
        </is>
      </c>
      <c r="O19" s="50" t="n">
        <v>5975.509999999999</v>
      </c>
      <c r="P19" s="9" t="n"/>
    </row>
    <row r="20">
      <c r="A20" s="18" t="n"/>
      <c r="E20" s="9" t="n"/>
      <c r="F20" s="18" t="n"/>
      <c r="J20" s="9" t="n"/>
      <c r="K20" s="18" t="n"/>
      <c r="M20" s="9" t="n"/>
      <c r="N20" s="48" t="inlineStr">
        <is>
          <t>2021-10</t>
        </is>
      </c>
      <c r="O20" s="50" t="n">
        <v>4258.759999999998</v>
      </c>
      <c r="P20" s="9" t="n"/>
    </row>
    <row r="21">
      <c r="A21" s="18" t="n"/>
      <c r="E21" s="9" t="n"/>
      <c r="F21" s="18" t="n"/>
      <c r="J21" s="9" t="n"/>
      <c r="K21" s="18" t="n"/>
      <c r="M21" s="9" t="n"/>
      <c r="N21" s="48" t="inlineStr">
        <is>
          <t>2021-11</t>
        </is>
      </c>
      <c r="O21" s="50" t="n">
        <v>-4.46753745109163e-13</v>
      </c>
      <c r="P21" s="9" t="n"/>
    </row>
    <row r="22">
      <c r="A22" s="18" t="n"/>
      <c r="E22" s="9" t="n"/>
      <c r="F22" s="18" t="n"/>
      <c r="J22" s="9" t="n"/>
      <c r="K22" s="18" t="n"/>
      <c r="M22" s="9" t="n"/>
      <c r="N22" s="48" t="inlineStr">
        <is>
          <t>2021-12</t>
        </is>
      </c>
      <c r="O22" s="50" t="n">
        <v>-3.25961480029946e-13</v>
      </c>
      <c r="P22" s="9" t="n"/>
    </row>
    <row r="23">
      <c r="A23" s="18" t="n"/>
      <c r="E23" s="9" t="n"/>
      <c r="F23" s="18" t="n"/>
      <c r="J23" s="9" t="n"/>
      <c r="K23" s="18" t="n"/>
      <c r="M23" s="9" t="n"/>
      <c r="N23" s="48" t="inlineStr">
        <is>
          <t>2022-01</t>
        </is>
      </c>
      <c r="O23" s="50" t="n">
        <v>6307.439999999999</v>
      </c>
      <c r="P23" s="9" t="n"/>
    </row>
    <row r="24">
      <c r="A24" s="18" t="n"/>
      <c r="E24" s="9" t="n"/>
      <c r="F24" s="18" t="n"/>
      <c r="J24" s="9" t="n"/>
      <c r="K24" s="18" t="n"/>
      <c r="M24" s="9" t="n"/>
      <c r="N24" s="48" t="inlineStr">
        <is>
          <t>2022-02</t>
        </is>
      </c>
      <c r="O24" s="50" t="n">
        <v>6453.77</v>
      </c>
      <c r="P24" s="9" t="n"/>
    </row>
    <row r="25">
      <c r="A25" s="18" t="n"/>
      <c r="E25" s="9" t="n"/>
      <c r="F25" s="18" t="n"/>
      <c r="J25" s="9" t="n"/>
      <c r="K25" s="18" t="n"/>
      <c r="M25" s="9" t="n"/>
      <c r="N25" s="48" t="inlineStr">
        <is>
          <t>2022-03</t>
        </is>
      </c>
      <c r="O25" s="50" t="n">
        <v>6453.76</v>
      </c>
      <c r="P25" s="9" t="n"/>
    </row>
    <row r="26">
      <c r="A26" s="18" t="n"/>
      <c r="E26" s="9" t="n"/>
      <c r="F26" s="18" t="n"/>
      <c r="J26" s="9" t="n"/>
      <c r="K26" s="18" t="n"/>
      <c r="M26" s="9" t="n"/>
      <c r="N26" s="48" t="inlineStr">
        <is>
          <t>2022-04</t>
        </is>
      </c>
      <c r="O26" s="50" t="n">
        <v>20</v>
      </c>
      <c r="P26" s="9" t="n"/>
    </row>
    <row r="27">
      <c r="A27" s="18" t="n"/>
      <c r="E27" s="9" t="n"/>
      <c r="F27" s="18" t="n"/>
      <c r="J27" s="9" t="n"/>
      <c r="K27" s="18" t="n"/>
      <c r="M27" s="9" t="n"/>
      <c r="N27" s="48" t="inlineStr">
        <is>
          <t>2022-07</t>
        </is>
      </c>
      <c r="O27" s="50" t="n">
        <v>6738.179999999999</v>
      </c>
      <c r="P27" s="51" t="n">
        <v>1043.03</v>
      </c>
    </row>
    <row r="28">
      <c r="A28" s="18" t="n"/>
      <c r="E28" s="9" t="n"/>
      <c r="F28" s="18" t="n"/>
      <c r="J28" s="9" t="n"/>
      <c r="K28" s="18" t="n"/>
      <c r="M28" s="9" t="n"/>
      <c r="N28" s="48" t="inlineStr">
        <is>
          <t>2022-08</t>
        </is>
      </c>
      <c r="O28" s="50" t="n">
        <v>6750.65</v>
      </c>
      <c r="P28" s="51" t="n">
        <v>1043.02</v>
      </c>
    </row>
    <row r="29">
      <c r="A29" s="18" t="n"/>
      <c r="E29" s="9" t="n"/>
      <c r="F29" s="18" t="n"/>
      <c r="J29" s="9" t="n"/>
      <c r="K29" s="18" t="n"/>
      <c r="M29" s="9" t="n"/>
      <c r="N29" s="48" t="inlineStr">
        <is>
          <t>2022-09</t>
        </is>
      </c>
      <c r="P29" s="51" t="n">
        <v>1063.8</v>
      </c>
    </row>
    <row r="30">
      <c r="A30" s="18" t="n"/>
      <c r="E30" s="9" t="n"/>
      <c r="F30" s="18" t="n"/>
      <c r="J30" s="9" t="n"/>
      <c r="K30" s="18" t="n"/>
      <c r="M30" s="9" t="n"/>
      <c r="N30" s="48" t="inlineStr">
        <is>
          <t>2022-10</t>
        </is>
      </c>
      <c r="P30" s="51" t="n">
        <v>999.84</v>
      </c>
    </row>
    <row r="31">
      <c r="A31" s="18" t="n"/>
      <c r="E31" s="9" t="n"/>
      <c r="F31" s="18" t="n"/>
      <c r="J31" s="9" t="n"/>
      <c r="K31" s="18" t="n"/>
      <c r="M31" s="9" t="n"/>
      <c r="N31" s="48" t="inlineStr">
        <is>
          <t>2022-11</t>
        </is>
      </c>
      <c r="P31" s="51" t="n">
        <v>1000.96</v>
      </c>
    </row>
    <row r="32">
      <c r="A32" s="24" t="n"/>
      <c r="B32" s="25" t="n"/>
      <c r="C32" s="25" t="n"/>
      <c r="D32" s="25" t="n"/>
      <c r="E32" s="26" t="n"/>
      <c r="F32" s="24" t="n"/>
      <c r="G32" s="25" t="n"/>
      <c r="H32" s="25" t="n"/>
      <c r="I32" s="25" t="n"/>
      <c r="J32" s="26" t="n"/>
      <c r="K32" s="24" t="n"/>
      <c r="L32" s="25" t="n"/>
      <c r="M32" s="26" t="n"/>
      <c r="N32" s="53" t="inlineStr">
        <is>
          <t>2022-12</t>
        </is>
      </c>
      <c r="O32" s="25" t="n"/>
      <c r="P32" s="55" t="n">
        <v>1019.75</v>
      </c>
    </row>
    <row r="33">
      <c r="A33" s="35" t="inlineStr">
        <is>
          <t>Totals</t>
        </is>
      </c>
      <c r="B33" s="6" t="n"/>
      <c r="C33" s="6" t="n"/>
      <c r="D33" s="6" t="n"/>
      <c r="E33" s="7" t="n"/>
      <c r="F33" s="35" t="inlineStr">
        <is>
          <t>Totals</t>
        </is>
      </c>
      <c r="G33" s="6" t="n"/>
      <c r="H33" s="6" t="n"/>
      <c r="I33" s="6" t="n"/>
      <c r="J33" s="7" t="n"/>
      <c r="K33" s="35" t="inlineStr">
        <is>
          <t>Totals</t>
        </is>
      </c>
      <c r="L33" s="6" t="n"/>
      <c r="M33" s="7" t="n"/>
      <c r="N33" s="35" t="inlineStr">
        <is>
          <t>Totals</t>
        </is>
      </c>
      <c r="O33" s="6" t="n"/>
      <c r="P33" s="7" t="n"/>
    </row>
    <row r="34">
      <c r="A34" s="18" t="n"/>
      <c r="B34" s="49" t="inlineStr">
        <is>
          <t>PLANNED</t>
        </is>
      </c>
      <c r="C34" s="34" t="n">
        <v>0</v>
      </c>
      <c r="E34" s="9" t="n"/>
      <c r="F34" s="18" t="n"/>
      <c r="G34" s="49" t="inlineStr">
        <is>
          <t>PLANNED</t>
        </is>
      </c>
      <c r="H34" s="34" t="n">
        <v>0</v>
      </c>
      <c r="J34" s="9" t="n"/>
      <c r="K34" s="18" t="n"/>
      <c r="L34" s="49" t="inlineStr">
        <is>
          <t>PLANNED</t>
        </is>
      </c>
      <c r="M34" s="56" t="n">
        <v>0</v>
      </c>
      <c r="N34" s="18" t="n"/>
      <c r="O34" s="49" t="inlineStr">
        <is>
          <t>PLANNED</t>
        </is>
      </c>
      <c r="P34" s="56" t="n">
        <v>0</v>
      </c>
    </row>
    <row r="35">
      <c r="A35" s="18" t="n"/>
      <c r="B35" s="49" t="inlineStr">
        <is>
          <t>FIXED</t>
        </is>
      </c>
      <c r="C35" s="34" t="n">
        <v>0</v>
      </c>
      <c r="E35" s="9" t="n"/>
      <c r="F35" s="18" t="n"/>
      <c r="G35" s="49" t="inlineStr">
        <is>
          <t>FIXED</t>
        </is>
      </c>
      <c r="H35" s="34" t="n">
        <v>0</v>
      </c>
      <c r="J35" s="9" t="n"/>
      <c r="K35" s="18" t="n"/>
      <c r="L35" s="49" t="inlineStr">
        <is>
          <t>FIXED</t>
        </is>
      </c>
      <c r="M35" s="56" t="n">
        <v>0</v>
      </c>
      <c r="N35" s="18" t="n"/>
      <c r="O35" s="49" t="inlineStr">
        <is>
          <t>FIXED</t>
        </is>
      </c>
      <c r="P35" s="56" t="n">
        <v>0</v>
      </c>
    </row>
    <row r="36">
      <c r="A36" s="18" t="n"/>
      <c r="B36" s="49" t="inlineStr">
        <is>
          <t>BOOKED</t>
        </is>
      </c>
      <c r="C36" s="34" t="n">
        <v>0</v>
      </c>
      <c r="E36" s="9" t="n"/>
      <c r="F36" s="18" t="n"/>
      <c r="G36" s="49" t="inlineStr">
        <is>
          <t>BOOKED</t>
        </is>
      </c>
      <c r="H36" s="34" t="n">
        <v>0</v>
      </c>
      <c r="J36" s="9" t="n"/>
      <c r="K36" s="18" t="n"/>
      <c r="L36" s="49" t="inlineStr">
        <is>
          <t>BOOKED</t>
        </is>
      </c>
      <c r="M36" s="56" t="n">
        <v>0</v>
      </c>
      <c r="N36" s="18" t="n"/>
      <c r="O36" s="49" t="inlineStr">
        <is>
          <t>BOOKED</t>
        </is>
      </c>
      <c r="P36" s="56" t="n">
        <v>78794.89000000001</v>
      </c>
    </row>
    <row r="37">
      <c r="A37" s="24" t="n"/>
      <c r="B37" s="54" t="inlineStr">
        <is>
          <t>OVERRULED</t>
        </is>
      </c>
      <c r="C37" s="57" t="n">
        <v>0</v>
      </c>
      <c r="D37" s="25" t="n"/>
      <c r="E37" s="26" t="n"/>
      <c r="F37" s="24" t="n"/>
      <c r="G37" s="54" t="inlineStr">
        <is>
          <t>OVERRULED</t>
        </is>
      </c>
      <c r="H37" s="57" t="n">
        <v>0</v>
      </c>
      <c r="I37" s="25" t="n"/>
      <c r="J37" s="26" t="n"/>
      <c r="K37" s="24" t="n"/>
      <c r="L37" s="54" t="inlineStr">
        <is>
          <t>OVERRULED</t>
        </is>
      </c>
      <c r="M37" s="58" t="n">
        <v>0</v>
      </c>
      <c r="N37" s="24" t="n"/>
      <c r="O37" s="54"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2025-08-20T09:07:24Z</dcterms:created>
  <dcterms:modified xsi:type="dcterms:W3CDTF">2025-08-20T09:07:25Z</dcterms:modified>
</cp:coreProperties>
</file>