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peargh\Documents\pycounter\pycounter\test\data\"/>
    </mc:Choice>
  </mc:AlternateContent>
  <bookViews>
    <workbookView xWindow="0" yWindow="0" windowWidth="22680" windowHeight="9555"/>
  </bookViews>
  <sheets>
    <sheet name="Sheet0" sheetId="1" r:id="rId1"/>
  </sheets>
  <calcPr calcId="152511"/>
</workbook>
</file>

<file path=xl/calcChain.xml><?xml version="1.0" encoding="utf-8"?>
<calcChain xmlns="http://schemas.openxmlformats.org/spreadsheetml/2006/main">
  <c r="L18" i="1" l="1"/>
  <c r="K18" i="1"/>
  <c r="J18" i="1"/>
  <c r="I18" i="1"/>
  <c r="H18" i="1"/>
</calcChain>
</file>

<file path=xl/sharedStrings.xml><?xml version="1.0" encoding="utf-8"?>
<sst xmlns="http://schemas.openxmlformats.org/spreadsheetml/2006/main" count="258" uniqueCount="230">
  <si>
    <t>Journal Report 1 (R4)</t>
  </si>
  <si>
    <t>Number of Successful Full-Text Article Requests by Month and Journal</t>
  </si>
  <si>
    <t xml:space="preserve"> </t>
  </si>
  <si>
    <t>Period covered by Report:</t>
  </si>
  <si>
    <t>2013-01-01 to 2013-12-31</t>
  </si>
  <si>
    <t>Date run:</t>
  </si>
  <si>
    <t>Journal</t>
  </si>
  <si>
    <t>Publisher</t>
  </si>
  <si>
    <t>Platform</t>
  </si>
  <si>
    <t>Journal DOI</t>
  </si>
  <si>
    <t>Proprietary Identifier</t>
  </si>
  <si>
    <t>Print ISSN</t>
  </si>
  <si>
    <t>Online ISSN</t>
  </si>
  <si>
    <t>Reporting Period Total</t>
  </si>
  <si>
    <t>Reporting Period HTML</t>
  </si>
  <si>
    <t>Reporting Period PDF</t>
  </si>
  <si>
    <t>Jan-2013</t>
  </si>
  <si>
    <t>Apr-2013</t>
  </si>
  <si>
    <t>May-2013</t>
  </si>
  <si>
    <t>Jun-2013</t>
  </si>
  <si>
    <t>Jul-2013</t>
  </si>
  <si>
    <t>Aug-2013</t>
  </si>
  <si>
    <t>Sep-2013</t>
  </si>
  <si>
    <t>Oct-2013</t>
  </si>
  <si>
    <t>Nov-2013</t>
  </si>
  <si>
    <t>Total for all journals</t>
  </si>
  <si>
    <t>Silverchair</t>
  </si>
  <si>
    <t>114773</t>
  </si>
  <si>
    <t>76737</t>
  </si>
  <si>
    <t>38036</t>
  </si>
  <si>
    <t>10418</t>
  </si>
  <si>
    <t>10180</t>
  </si>
  <si>
    <t>10689</t>
  </si>
  <si>
    <t>8445</t>
  </si>
  <si>
    <t>7724</t>
  </si>
  <si>
    <t>8381</t>
  </si>
  <si>
    <t>8434</t>
  </si>
  <si>
    <t>9853</t>
  </si>
  <si>
    <t>11988</t>
  </si>
  <si>
    <t>10777</t>
  </si>
  <si>
    <t>7344</t>
  </si>
  <si>
    <t>Archives of Neurology &amp; Psychiatry</t>
  </si>
  <si>
    <t>American Medical Association</t>
  </si>
  <si>
    <t>0096-6886</t>
  </si>
  <si>
    <t>172</t>
  </si>
  <si>
    <t>104</t>
  </si>
  <si>
    <t>68</t>
  </si>
  <si>
    <t>4</t>
  </si>
  <si>
    <t>14</t>
  </si>
  <si>
    <t>13</t>
  </si>
  <si>
    <t>30</t>
  </si>
  <si>
    <t>19</t>
  </si>
  <si>
    <t>7</t>
  </si>
  <si>
    <t>31</t>
  </si>
  <si>
    <t>6</t>
  </si>
  <si>
    <t>16</t>
  </si>
  <si>
    <t>12</t>
  </si>
  <si>
    <t>8</t>
  </si>
  <si>
    <t>JAMA</t>
  </si>
  <si>
    <t>0098-7484</t>
  </si>
  <si>
    <t>1538-3598</t>
  </si>
  <si>
    <t>58486</t>
  </si>
  <si>
    <t>39691</t>
  </si>
  <si>
    <t>18795</t>
  </si>
  <si>
    <t>5414</t>
  </si>
  <si>
    <t>5459</t>
  </si>
  <si>
    <t>4936</t>
  </si>
  <si>
    <t>5172</t>
  </si>
  <si>
    <t>4064</t>
  </si>
  <si>
    <t>3904</t>
  </si>
  <si>
    <t>4054</t>
  </si>
  <si>
    <t>4090</t>
  </si>
  <si>
    <t>5010</t>
  </si>
  <si>
    <t>6680</t>
  </si>
  <si>
    <t>5961</t>
  </si>
  <si>
    <t>3742</t>
  </si>
  <si>
    <t>JAMA Dermatology</t>
  </si>
  <si>
    <t>2168-6068</t>
  </si>
  <si>
    <t>2168-6084</t>
  </si>
  <si>
    <t>4402</t>
  </si>
  <si>
    <t>2950</t>
  </si>
  <si>
    <t>1452</t>
  </si>
  <si>
    <t>461</t>
  </si>
  <si>
    <t>475</t>
  </si>
  <si>
    <t>410</t>
  </si>
  <si>
    <t>392</t>
  </si>
  <si>
    <t>402</t>
  </si>
  <si>
    <t>290</t>
  </si>
  <si>
    <t>311</t>
  </si>
  <si>
    <t>308</t>
  </si>
  <si>
    <t>344</t>
  </si>
  <si>
    <t>393</t>
  </si>
  <si>
    <t>333</t>
  </si>
  <si>
    <t>283</t>
  </si>
  <si>
    <t>JAMA Facial Plastic Surgery</t>
  </si>
  <si>
    <t>2168-6076</t>
  </si>
  <si>
    <t>2168-6092</t>
  </si>
  <si>
    <t>568</t>
  </si>
  <si>
    <t>347</t>
  </si>
  <si>
    <t>221</t>
  </si>
  <si>
    <t>22</t>
  </si>
  <si>
    <t>51</t>
  </si>
  <si>
    <t>60</t>
  </si>
  <si>
    <t>55</t>
  </si>
  <si>
    <t>32</t>
  </si>
  <si>
    <t>46</t>
  </si>
  <si>
    <t>58</t>
  </si>
  <si>
    <t>37</t>
  </si>
  <si>
    <t>54</t>
  </si>
  <si>
    <t>50</t>
  </si>
  <si>
    <t>43</t>
  </si>
  <si>
    <t>JAMA Internal Medicine</t>
  </si>
  <si>
    <t>2168-6106</t>
  </si>
  <si>
    <t>2168-6114</t>
  </si>
  <si>
    <t>18101</t>
  </si>
  <si>
    <t>11539</t>
  </si>
  <si>
    <t>6562</t>
  </si>
  <si>
    <t>1849</t>
  </si>
  <si>
    <t>1473</t>
  </si>
  <si>
    <t>1882</t>
  </si>
  <si>
    <t>1501</t>
  </si>
  <si>
    <t>1192</t>
  </si>
  <si>
    <t>1430</t>
  </si>
  <si>
    <t>1422</t>
  </si>
  <si>
    <t>1594</t>
  </si>
  <si>
    <t>1571</t>
  </si>
  <si>
    <t>1417</t>
  </si>
  <si>
    <t>1045</t>
  </si>
  <si>
    <t>JAMA Neurology</t>
  </si>
  <si>
    <t>2168-6149</t>
  </si>
  <si>
    <t>2168-6157</t>
  </si>
  <si>
    <t>5818</t>
  </si>
  <si>
    <t>3850</t>
  </si>
  <si>
    <t>1968</t>
  </si>
  <si>
    <t>439</t>
  </si>
  <si>
    <t>444</t>
  </si>
  <si>
    <t>632</t>
  </si>
  <si>
    <t>598</t>
  </si>
  <si>
    <t>512</t>
  </si>
  <si>
    <t>443</t>
  </si>
  <si>
    <t>418</t>
  </si>
  <si>
    <t>481</t>
  </si>
  <si>
    <t>408</t>
  </si>
  <si>
    <t>571</t>
  </si>
  <si>
    <t>519</t>
  </si>
  <si>
    <t>353</t>
  </si>
  <si>
    <t>JAMA Ophthalmology</t>
  </si>
  <si>
    <t>2168-6165</t>
  </si>
  <si>
    <t>2168-6173</t>
  </si>
  <si>
    <t>2988</t>
  </si>
  <si>
    <t>1977</t>
  </si>
  <si>
    <t>1011</t>
  </si>
  <si>
    <t>240</t>
  </si>
  <si>
    <t>235</t>
  </si>
  <si>
    <t>183</t>
  </si>
  <si>
    <t>246</t>
  </si>
  <si>
    <t>233</t>
  </si>
  <si>
    <t>176</t>
  </si>
  <si>
    <t>200</t>
  </si>
  <si>
    <t>218</t>
  </si>
  <si>
    <t>337</t>
  </si>
  <si>
    <t>323</t>
  </si>
  <si>
    <t>294</t>
  </si>
  <si>
    <t>303</t>
  </si>
  <si>
    <t>JAMA Otolaryngology—Head &amp; Neck Surgery</t>
  </si>
  <si>
    <t>2168-6181</t>
  </si>
  <si>
    <t>2168-619X</t>
  </si>
  <si>
    <t>3366</t>
  </si>
  <si>
    <t>2202</t>
  </si>
  <si>
    <t>1164</t>
  </si>
  <si>
    <t>302</t>
  </si>
  <si>
    <t>365</t>
  </si>
  <si>
    <t>305</t>
  </si>
  <si>
    <t>336</t>
  </si>
  <si>
    <t>238</t>
  </si>
  <si>
    <t>270</t>
  </si>
  <si>
    <t>292</t>
  </si>
  <si>
    <t>334</t>
  </si>
  <si>
    <t>272</t>
  </si>
  <si>
    <t>234</t>
  </si>
  <si>
    <t>JAMA Pediatrics</t>
  </si>
  <si>
    <t>2168-6203</t>
  </si>
  <si>
    <t>2168-6211</t>
  </si>
  <si>
    <t>502</t>
  </si>
  <si>
    <t>616</t>
  </si>
  <si>
    <t>349</t>
  </si>
  <si>
    <t>476</t>
  </si>
  <si>
    <t>460</t>
  </si>
  <si>
    <t>383</t>
  </si>
  <si>
    <t>434</t>
  </si>
  <si>
    <t>496</t>
  </si>
  <si>
    <t>522</t>
  </si>
  <si>
    <t>304</t>
  </si>
  <si>
    <t>JAMA Psychiatry</t>
  </si>
  <si>
    <t>2168-622X</t>
  </si>
  <si>
    <t>2168-6238</t>
  </si>
  <si>
    <t>10690</t>
  </si>
  <si>
    <t>7187</t>
  </si>
  <si>
    <t>3503</t>
  </si>
  <si>
    <t>863</t>
  </si>
  <si>
    <t>982</t>
  </si>
  <si>
    <t>1012</t>
  </si>
  <si>
    <t>992</t>
  </si>
  <si>
    <t>750</t>
  </si>
  <si>
    <t>674</t>
  </si>
  <si>
    <t>753</t>
  </si>
  <si>
    <t>860</t>
  </si>
  <si>
    <t>955</t>
  </si>
  <si>
    <t>1100</t>
  </si>
  <si>
    <t>984</t>
  </si>
  <si>
    <t>765</t>
  </si>
  <si>
    <t>JAMA Surgery</t>
  </si>
  <si>
    <t>2168-6254</t>
  </si>
  <si>
    <t>2168-6262</t>
  </si>
  <si>
    <t>4474</t>
  </si>
  <si>
    <t>2929</t>
  </si>
  <si>
    <t>1545</t>
  </si>
  <si>
    <t>354</t>
  </si>
  <si>
    <t>346</t>
  </si>
  <si>
    <t>370</t>
  </si>
  <si>
    <t>348</t>
  </si>
  <si>
    <t>278</t>
  </si>
  <si>
    <t>396</t>
  </si>
  <si>
    <t>361</t>
  </si>
  <si>
    <t>516</t>
  </si>
  <si>
    <t>455</t>
  </si>
  <si>
    <t>University of Maximegalon</t>
  </si>
  <si>
    <t>10,540</t>
  </si>
  <si>
    <t>11-Feb</t>
  </si>
  <si>
    <t>Mar-13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</si>
</sst>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9"/>
      <color indexed="8"/>
      <name val="Arial"/>
    </font>
    <font>
      <sz val="9"/>
      <color indexed="8"/>
      <name val="Arial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578FAE"/>
      </patternFill>
    </fill>
    <fill>
      <patternFill patternType="solid">
        <fgColor rgb="FFBCD2DE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NumberFormat="1" applyFont="1" applyAlignment="1">
      <alignment horizontal="left" vertical="top"/>
    </xf>
    <xf numFmtId="0" fontId="1" fillId="2" borderId="0" xfId="0" applyNumberFormat="1" applyFont="1" applyFill="1" applyAlignment="1">
      <alignment horizontal="left"/>
    </xf>
    <xf numFmtId="0" fontId="1" fillId="2" borderId="0" xfId="0" applyNumberFormat="1" applyFont="1" applyFill="1" applyAlignment="1">
      <alignment horizontal="left" wrapText="1"/>
    </xf>
    <xf numFmtId="0" fontId="2" fillId="3" borderId="0" xfId="0" applyNumberFormat="1" applyFont="1" applyFill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14" fontId="1" fillId="0" borderId="0" xfId="0" applyNumberFormat="1" applyFont="1" applyAlignment="1">
      <alignment horizontal="left" vertical="top"/>
    </xf>
    <xf numFmtId="17" fontId="1" fillId="2" borderId="0" xfId="0" applyNumberFormat="1" applyFont="1" applyFill="1" applyAlignment="1">
      <alignment horizontal="left" wrapText="1"/>
    </xf>
    <xf numFmtId="3" fontId="2" fillId="0" borderId="0" xfId="0" applyNumberFormat="1" applyFont="1" applyAlignment="1">
      <alignment horizontal="left" vertical="top" wrapText="1"/>
    </xf>
    <xf numFmtId="3" fontId="3" fillId="3" borderId="0" xfId="0" quotePrefix="1" applyNumberFormat="1" applyFont="1" applyFill="1" applyAlignment="1">
      <alignment horizontal="left" vertical="top" wrapText="1"/>
    </xf>
    <xf numFmtId="0" fontId="1" fillId="2" borderId="0" xfId="0" quotePrefix="1" applyNumberFormat="1" applyFont="1" applyFill="1" applyAlignment="1">
      <alignment horizontal="left" wrapText="1"/>
    </xf>
    <xf numFmtId="16" fontId="1" fillId="2" borderId="0" xfId="0" quotePrefix="1" applyNumberFormat="1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abSelected="1" workbookViewId="0">
      <selection activeCell="M18" sqref="M18"/>
    </sheetView>
  </sheetViews>
  <sheetFormatPr defaultRowHeight="15" x14ac:dyDescent="0.25"/>
  <cols>
    <col min="1" max="2" width="36" customWidth="1"/>
    <col min="3" max="10" width="10.7109375" customWidth="1"/>
    <col min="11" max="11" width="7.7109375" customWidth="1"/>
    <col min="12" max="21" width="5.42578125" customWidth="1"/>
    <col min="22" max="22" width="8.85546875" customWidth="1"/>
    <col min="23" max="23" width="213.85546875" customWidth="1"/>
  </cols>
  <sheetData>
    <row r="1" spans="1:22" ht="15.95" customHeight="1" x14ac:dyDescent="0.25">
      <c r="A1" s="1" t="s">
        <v>0</v>
      </c>
      <c r="B1" s="1" t="s">
        <v>1</v>
      </c>
    </row>
    <row r="2" spans="1:22" ht="15.95" customHeight="1" x14ac:dyDescent="0.25">
      <c r="A2" s="1" t="s">
        <v>226</v>
      </c>
    </row>
    <row r="3" spans="1:22" ht="15.95" customHeight="1" x14ac:dyDescent="0.25">
      <c r="A3" s="1" t="s">
        <v>2</v>
      </c>
    </row>
    <row r="4" spans="1:22" ht="15.95" customHeight="1" x14ac:dyDescent="0.25">
      <c r="A4" s="1" t="s">
        <v>3</v>
      </c>
    </row>
    <row r="5" spans="1:22" ht="15.95" customHeight="1" x14ac:dyDescent="0.25">
      <c r="A5" s="1" t="s">
        <v>4</v>
      </c>
    </row>
    <row r="6" spans="1:22" ht="15.95" customHeight="1" x14ac:dyDescent="0.25">
      <c r="A6" s="1" t="s">
        <v>5</v>
      </c>
    </row>
    <row r="7" spans="1:22" ht="12" customHeight="1" x14ac:dyDescent="0.25">
      <c r="A7" s="6">
        <v>41844</v>
      </c>
    </row>
    <row r="8" spans="1:22" ht="45" customHeight="1" x14ac:dyDescent="0.25">
      <c r="A8" s="2" t="s">
        <v>6</v>
      </c>
      <c r="B8" s="2" t="s">
        <v>7</v>
      </c>
      <c r="C8" s="2" t="s">
        <v>8</v>
      </c>
      <c r="D8" s="2" t="s">
        <v>9</v>
      </c>
      <c r="E8" s="3" t="s">
        <v>10</v>
      </c>
      <c r="F8" s="2" t="s">
        <v>11</v>
      </c>
      <c r="G8" s="2" t="s">
        <v>12</v>
      </c>
      <c r="H8" s="2" t="s">
        <v>13</v>
      </c>
      <c r="I8" s="2" t="s">
        <v>14</v>
      </c>
      <c r="J8" s="2" t="s">
        <v>15</v>
      </c>
      <c r="K8" s="3" t="s">
        <v>16</v>
      </c>
      <c r="L8" s="10" t="s">
        <v>228</v>
      </c>
      <c r="M8" s="11" t="s">
        <v>229</v>
      </c>
      <c r="N8" s="3" t="s">
        <v>17</v>
      </c>
      <c r="O8" s="3" t="s">
        <v>18</v>
      </c>
      <c r="P8" s="3" t="s">
        <v>19</v>
      </c>
      <c r="Q8" s="3" t="s">
        <v>20</v>
      </c>
      <c r="R8" s="3" t="s">
        <v>21</v>
      </c>
      <c r="S8" s="3" t="s">
        <v>22</v>
      </c>
      <c r="T8" s="3" t="s">
        <v>23</v>
      </c>
      <c r="U8" s="3" t="s">
        <v>24</v>
      </c>
      <c r="V8" s="7">
        <v>41609</v>
      </c>
    </row>
    <row r="9" spans="1:22" ht="15" customHeight="1" x14ac:dyDescent="0.25">
      <c r="A9" s="4" t="s">
        <v>25</v>
      </c>
      <c r="B9" s="4"/>
      <c r="C9" s="4" t="s">
        <v>26</v>
      </c>
      <c r="D9" s="4"/>
      <c r="E9" s="4"/>
      <c r="F9" s="4"/>
      <c r="G9" s="4"/>
      <c r="H9" s="4" t="s">
        <v>27</v>
      </c>
      <c r="I9" s="4" t="s">
        <v>28</v>
      </c>
      <c r="J9" s="4" t="s">
        <v>29</v>
      </c>
      <c r="K9" s="9" t="s">
        <v>227</v>
      </c>
      <c r="L9" s="4" t="s">
        <v>30</v>
      </c>
      <c r="M9" s="4" t="s">
        <v>31</v>
      </c>
      <c r="N9" s="4" t="s">
        <v>32</v>
      </c>
      <c r="O9" s="4" t="s">
        <v>33</v>
      </c>
      <c r="P9" s="4" t="s">
        <v>34</v>
      </c>
      <c r="Q9" s="4" t="s">
        <v>35</v>
      </c>
      <c r="R9" s="4" t="s">
        <v>36</v>
      </c>
      <c r="S9" s="4" t="s">
        <v>37</v>
      </c>
      <c r="T9" s="4" t="s">
        <v>38</v>
      </c>
      <c r="U9" s="4" t="s">
        <v>39</v>
      </c>
      <c r="V9" s="4" t="s">
        <v>40</v>
      </c>
    </row>
    <row r="10" spans="1:22" ht="15" customHeight="1" x14ac:dyDescent="0.25">
      <c r="A10" s="5" t="s">
        <v>41</v>
      </c>
      <c r="B10" s="5" t="s">
        <v>42</v>
      </c>
      <c r="C10" s="5" t="s">
        <v>26</v>
      </c>
      <c r="D10" s="5"/>
      <c r="E10" s="5"/>
      <c r="F10" s="5" t="s">
        <v>43</v>
      </c>
      <c r="G10" s="5"/>
      <c r="H10" s="5" t="s">
        <v>44</v>
      </c>
      <c r="I10" s="5" t="s">
        <v>45</v>
      </c>
      <c r="J10" s="5" t="s">
        <v>46</v>
      </c>
      <c r="K10" s="5" t="s">
        <v>47</v>
      </c>
      <c r="L10" s="5" t="s">
        <v>48</v>
      </c>
      <c r="M10" s="5" t="s">
        <v>49</v>
      </c>
      <c r="N10" s="5" t="s">
        <v>50</v>
      </c>
      <c r="O10" s="5" t="s">
        <v>51</v>
      </c>
      <c r="P10" s="5" t="s">
        <v>52</v>
      </c>
      <c r="Q10" s="5" t="s">
        <v>53</v>
      </c>
      <c r="R10" s="5" t="s">
        <v>54</v>
      </c>
      <c r="S10" s="5" t="s">
        <v>55</v>
      </c>
      <c r="T10" s="5" t="s">
        <v>56</v>
      </c>
      <c r="U10" s="5" t="s">
        <v>57</v>
      </c>
      <c r="V10" s="5" t="s">
        <v>56</v>
      </c>
    </row>
    <row r="11" spans="1:22" ht="15" customHeight="1" x14ac:dyDescent="0.25">
      <c r="A11" s="5" t="s">
        <v>58</v>
      </c>
      <c r="B11" s="5" t="s">
        <v>42</v>
      </c>
      <c r="C11" s="5" t="s">
        <v>26</v>
      </c>
      <c r="D11" s="5"/>
      <c r="E11" s="5"/>
      <c r="F11" s="5" t="s">
        <v>59</v>
      </c>
      <c r="G11" s="5" t="s">
        <v>60</v>
      </c>
      <c r="H11" s="5" t="s">
        <v>61</v>
      </c>
      <c r="I11" s="5" t="s">
        <v>62</v>
      </c>
      <c r="J11" s="5" t="s">
        <v>63</v>
      </c>
      <c r="K11" s="5" t="s">
        <v>64</v>
      </c>
      <c r="L11" s="5" t="s">
        <v>65</v>
      </c>
      <c r="M11" s="5" t="s">
        <v>66</v>
      </c>
      <c r="N11" s="5" t="s">
        <v>67</v>
      </c>
      <c r="O11" s="5" t="s">
        <v>68</v>
      </c>
      <c r="P11" s="5" t="s">
        <v>69</v>
      </c>
      <c r="Q11" s="5" t="s">
        <v>70</v>
      </c>
      <c r="R11" s="5" t="s">
        <v>71</v>
      </c>
      <c r="S11" s="5" t="s">
        <v>72</v>
      </c>
      <c r="T11" s="5" t="s">
        <v>73</v>
      </c>
      <c r="U11" s="5" t="s">
        <v>74</v>
      </c>
      <c r="V11" s="5" t="s">
        <v>75</v>
      </c>
    </row>
    <row r="12" spans="1:22" ht="15" customHeight="1" x14ac:dyDescent="0.25">
      <c r="A12" s="5" t="s">
        <v>76</v>
      </c>
      <c r="B12" s="5" t="s">
        <v>42</v>
      </c>
      <c r="C12" s="5" t="s">
        <v>26</v>
      </c>
      <c r="D12" s="5"/>
      <c r="E12" s="5"/>
      <c r="F12" s="5" t="s">
        <v>77</v>
      </c>
      <c r="G12" s="5" t="s">
        <v>78</v>
      </c>
      <c r="H12" s="5" t="s">
        <v>79</v>
      </c>
      <c r="I12" s="5" t="s">
        <v>80</v>
      </c>
      <c r="J12" s="5" t="s">
        <v>81</v>
      </c>
      <c r="K12" s="5" t="s">
        <v>82</v>
      </c>
      <c r="L12" s="5" t="s">
        <v>83</v>
      </c>
      <c r="M12" s="5" t="s">
        <v>84</v>
      </c>
      <c r="N12" s="5" t="s">
        <v>85</v>
      </c>
      <c r="O12" s="5" t="s">
        <v>86</v>
      </c>
      <c r="P12" s="5" t="s">
        <v>87</v>
      </c>
      <c r="Q12" s="5" t="s">
        <v>88</v>
      </c>
      <c r="R12" s="5" t="s">
        <v>89</v>
      </c>
      <c r="S12" s="5" t="s">
        <v>90</v>
      </c>
      <c r="T12" s="5" t="s">
        <v>91</v>
      </c>
      <c r="U12" s="5" t="s">
        <v>92</v>
      </c>
      <c r="V12" s="5" t="s">
        <v>93</v>
      </c>
    </row>
    <row r="13" spans="1:22" ht="15" customHeight="1" x14ac:dyDescent="0.25">
      <c r="A13" s="5" t="s">
        <v>94</v>
      </c>
      <c r="B13" s="5" t="s">
        <v>42</v>
      </c>
      <c r="C13" s="5" t="s">
        <v>26</v>
      </c>
      <c r="D13" s="5"/>
      <c r="E13" s="5"/>
      <c r="F13" s="5" t="s">
        <v>95</v>
      </c>
      <c r="G13" s="5" t="s">
        <v>96</v>
      </c>
      <c r="H13" s="5" t="s">
        <v>97</v>
      </c>
      <c r="I13" s="5" t="s">
        <v>98</v>
      </c>
      <c r="J13" s="5" t="s">
        <v>99</v>
      </c>
      <c r="K13" s="5" t="s">
        <v>100</v>
      </c>
      <c r="L13" s="5" t="s">
        <v>101</v>
      </c>
      <c r="M13" s="5" t="s">
        <v>102</v>
      </c>
      <c r="N13" s="5" t="s">
        <v>103</v>
      </c>
      <c r="O13" s="5" t="s">
        <v>104</v>
      </c>
      <c r="P13" s="5" t="s">
        <v>105</v>
      </c>
      <c r="Q13" s="5" t="s">
        <v>106</v>
      </c>
      <c r="R13" s="5" t="s">
        <v>107</v>
      </c>
      <c r="S13" s="5" t="s">
        <v>102</v>
      </c>
      <c r="T13" s="5" t="s">
        <v>108</v>
      </c>
      <c r="U13" s="5" t="s">
        <v>109</v>
      </c>
      <c r="V13" s="5" t="s">
        <v>110</v>
      </c>
    </row>
    <row r="14" spans="1:22" ht="15" customHeight="1" x14ac:dyDescent="0.25">
      <c r="A14" s="5" t="s">
        <v>111</v>
      </c>
      <c r="B14" s="5" t="s">
        <v>42</v>
      </c>
      <c r="C14" s="5" t="s">
        <v>26</v>
      </c>
      <c r="D14" s="5"/>
      <c r="E14" s="5"/>
      <c r="F14" s="5" t="s">
        <v>112</v>
      </c>
      <c r="G14" s="5" t="s">
        <v>113</v>
      </c>
      <c r="H14" s="5" t="s">
        <v>114</v>
      </c>
      <c r="I14" s="5" t="s">
        <v>115</v>
      </c>
      <c r="J14" s="5" t="s">
        <v>116</v>
      </c>
      <c r="K14" s="5" t="s">
        <v>117</v>
      </c>
      <c r="L14" s="5" t="s">
        <v>118</v>
      </c>
      <c r="M14" s="8">
        <v>1725</v>
      </c>
      <c r="N14" s="5" t="s">
        <v>119</v>
      </c>
      <c r="O14" s="5" t="s">
        <v>120</v>
      </c>
      <c r="P14" s="5" t="s">
        <v>121</v>
      </c>
      <c r="Q14" s="5" t="s">
        <v>122</v>
      </c>
      <c r="R14" s="5" t="s">
        <v>123</v>
      </c>
      <c r="S14" s="5" t="s">
        <v>124</v>
      </c>
      <c r="T14" s="5" t="s">
        <v>125</v>
      </c>
      <c r="U14" s="5" t="s">
        <v>126</v>
      </c>
      <c r="V14" s="5" t="s">
        <v>127</v>
      </c>
    </row>
    <row r="15" spans="1:22" ht="15" customHeight="1" x14ac:dyDescent="0.25">
      <c r="A15" s="5" t="s">
        <v>128</v>
      </c>
      <c r="B15" s="5" t="s">
        <v>42</v>
      </c>
      <c r="C15" s="5" t="s">
        <v>26</v>
      </c>
      <c r="D15" s="5"/>
      <c r="E15" s="5"/>
      <c r="F15" s="5" t="s">
        <v>129</v>
      </c>
      <c r="G15" s="5" t="s">
        <v>130</v>
      </c>
      <c r="H15" s="5" t="s">
        <v>131</v>
      </c>
      <c r="I15" s="5" t="s">
        <v>132</v>
      </c>
      <c r="J15" s="5" t="s">
        <v>133</v>
      </c>
      <c r="K15" s="5" t="s">
        <v>134</v>
      </c>
      <c r="L15" s="5" t="s">
        <v>135</v>
      </c>
      <c r="M15" s="5" t="s">
        <v>136</v>
      </c>
      <c r="N15" s="5" t="s">
        <v>137</v>
      </c>
      <c r="O15" s="5" t="s">
        <v>138</v>
      </c>
      <c r="P15" s="5" t="s">
        <v>139</v>
      </c>
      <c r="Q15" s="5" t="s">
        <v>140</v>
      </c>
      <c r="R15" s="5" t="s">
        <v>141</v>
      </c>
      <c r="S15" s="5" t="s">
        <v>142</v>
      </c>
      <c r="T15" s="5" t="s">
        <v>143</v>
      </c>
      <c r="U15" s="5" t="s">
        <v>144</v>
      </c>
      <c r="V15" s="5" t="s">
        <v>145</v>
      </c>
    </row>
    <row r="16" spans="1:22" ht="15" customHeight="1" x14ac:dyDescent="0.25">
      <c r="A16" s="5" t="s">
        <v>146</v>
      </c>
      <c r="B16" s="5" t="s">
        <v>42</v>
      </c>
      <c r="C16" s="5" t="s">
        <v>26</v>
      </c>
      <c r="D16" s="5"/>
      <c r="E16" s="5"/>
      <c r="F16" s="5" t="s">
        <v>147</v>
      </c>
      <c r="G16" s="5" t="s">
        <v>148</v>
      </c>
      <c r="H16" s="5" t="s">
        <v>149</v>
      </c>
      <c r="I16" s="5" t="s">
        <v>150</v>
      </c>
      <c r="J16" s="5" t="s">
        <v>151</v>
      </c>
      <c r="K16" s="5" t="s">
        <v>152</v>
      </c>
      <c r="L16" s="5" t="s">
        <v>153</v>
      </c>
      <c r="M16" s="5" t="s">
        <v>154</v>
      </c>
      <c r="N16" s="5" t="s">
        <v>155</v>
      </c>
      <c r="O16" s="5" t="s">
        <v>156</v>
      </c>
      <c r="P16" s="5" t="s">
        <v>157</v>
      </c>
      <c r="Q16" s="5" t="s">
        <v>158</v>
      </c>
      <c r="R16" s="5" t="s">
        <v>159</v>
      </c>
      <c r="S16" s="5" t="s">
        <v>160</v>
      </c>
      <c r="T16" s="5" t="s">
        <v>161</v>
      </c>
      <c r="U16" s="5" t="s">
        <v>162</v>
      </c>
      <c r="V16" s="5" t="s">
        <v>163</v>
      </c>
    </row>
    <row r="17" spans="1:22" ht="15" customHeight="1" x14ac:dyDescent="0.25">
      <c r="A17" s="5" t="s">
        <v>164</v>
      </c>
      <c r="B17" s="5" t="s">
        <v>42</v>
      </c>
      <c r="C17" s="5" t="s">
        <v>26</v>
      </c>
      <c r="D17" s="5"/>
      <c r="E17" s="5"/>
      <c r="F17" s="5" t="s">
        <v>165</v>
      </c>
      <c r="G17" s="5" t="s">
        <v>166</v>
      </c>
      <c r="H17" s="5" t="s">
        <v>167</v>
      </c>
      <c r="I17" s="5" t="s">
        <v>168</v>
      </c>
      <c r="J17" s="5" t="s">
        <v>169</v>
      </c>
      <c r="K17" s="5" t="s">
        <v>170</v>
      </c>
      <c r="L17" s="5" t="s">
        <v>171</v>
      </c>
      <c r="M17" s="5" t="s">
        <v>172</v>
      </c>
      <c r="N17" s="5" t="s">
        <v>173</v>
      </c>
      <c r="O17" s="5" t="s">
        <v>153</v>
      </c>
      <c r="P17" s="5" t="s">
        <v>174</v>
      </c>
      <c r="Q17" s="5" t="s">
        <v>175</v>
      </c>
      <c r="R17" s="5" t="s">
        <v>176</v>
      </c>
      <c r="S17" s="5" t="s">
        <v>177</v>
      </c>
      <c r="T17" s="5" t="s">
        <v>178</v>
      </c>
      <c r="U17" s="5" t="s">
        <v>179</v>
      </c>
      <c r="V17" s="5" t="s">
        <v>154</v>
      </c>
    </row>
    <row r="18" spans="1:22" ht="15" customHeight="1" x14ac:dyDescent="0.25">
      <c r="A18" s="5" t="s">
        <v>180</v>
      </c>
      <c r="B18" s="5" t="s">
        <v>42</v>
      </c>
      <c r="C18" s="5" t="s">
        <v>26</v>
      </c>
      <c r="D18" s="5"/>
      <c r="E18" s="5"/>
      <c r="F18" s="5" t="s">
        <v>181</v>
      </c>
      <c r="G18" s="5" t="s">
        <v>182</v>
      </c>
      <c r="H18" s="5">
        <f>5708</f>
        <v>5708</v>
      </c>
      <c r="I18" s="5">
        <f>3961</f>
        <v>3961</v>
      </c>
      <c r="J18" s="5">
        <f>1747</f>
        <v>1747</v>
      </c>
      <c r="K18" s="5">
        <f>592</f>
        <v>592</v>
      </c>
      <c r="L18" s="5">
        <f>574</f>
        <v>574</v>
      </c>
      <c r="M18" s="5" t="s">
        <v>183</v>
      </c>
      <c r="N18" s="5" t="s">
        <v>184</v>
      </c>
      <c r="O18" s="5" t="s">
        <v>185</v>
      </c>
      <c r="P18" s="5" t="s">
        <v>186</v>
      </c>
      <c r="Q18" s="5" t="s">
        <v>187</v>
      </c>
      <c r="R18" s="5" t="s">
        <v>188</v>
      </c>
      <c r="S18" s="5" t="s">
        <v>189</v>
      </c>
      <c r="T18" s="5" t="s">
        <v>190</v>
      </c>
      <c r="U18" s="5" t="s">
        <v>191</v>
      </c>
      <c r="V18" s="5" t="s">
        <v>192</v>
      </c>
    </row>
    <row r="19" spans="1:22" ht="15" customHeight="1" x14ac:dyDescent="0.25">
      <c r="A19" s="5" t="s">
        <v>193</v>
      </c>
      <c r="B19" s="5" t="s">
        <v>42</v>
      </c>
      <c r="C19" s="5" t="s">
        <v>26</v>
      </c>
      <c r="D19" s="5"/>
      <c r="E19" s="5"/>
      <c r="F19" s="5" t="s">
        <v>194</v>
      </c>
      <c r="G19" s="5" t="s">
        <v>195</v>
      </c>
      <c r="H19" s="5" t="s">
        <v>196</v>
      </c>
      <c r="I19" s="5" t="s">
        <v>197</v>
      </c>
      <c r="J19" s="5" t="s">
        <v>198</v>
      </c>
      <c r="K19" s="5" t="s">
        <v>199</v>
      </c>
      <c r="L19" s="5" t="s">
        <v>200</v>
      </c>
      <c r="M19" s="5" t="s">
        <v>201</v>
      </c>
      <c r="N19" s="5" t="s">
        <v>202</v>
      </c>
      <c r="O19" s="5" t="s">
        <v>203</v>
      </c>
      <c r="P19" s="5" t="s">
        <v>204</v>
      </c>
      <c r="Q19" s="5" t="s">
        <v>205</v>
      </c>
      <c r="R19" s="5" t="s">
        <v>206</v>
      </c>
      <c r="S19" s="5" t="s">
        <v>207</v>
      </c>
      <c r="T19" s="5" t="s">
        <v>208</v>
      </c>
      <c r="U19" s="5" t="s">
        <v>209</v>
      </c>
      <c r="V19" s="5" t="s">
        <v>210</v>
      </c>
    </row>
    <row r="20" spans="1:22" ht="15" customHeight="1" x14ac:dyDescent="0.25">
      <c r="A20" s="5" t="s">
        <v>211</v>
      </c>
      <c r="B20" s="5" t="s">
        <v>42</v>
      </c>
      <c r="C20" s="5" t="s">
        <v>26</v>
      </c>
      <c r="D20" s="5"/>
      <c r="E20" s="5"/>
      <c r="F20" s="5" t="s">
        <v>212</v>
      </c>
      <c r="G20" s="5" t="s">
        <v>213</v>
      </c>
      <c r="H20" s="5" t="s">
        <v>214</v>
      </c>
      <c r="I20" s="5" t="s">
        <v>215</v>
      </c>
      <c r="J20" s="5" t="s">
        <v>216</v>
      </c>
      <c r="K20" s="5" t="s">
        <v>217</v>
      </c>
      <c r="L20" s="5" t="s">
        <v>218</v>
      </c>
      <c r="M20" s="5" t="s">
        <v>86</v>
      </c>
      <c r="N20" s="5" t="s">
        <v>219</v>
      </c>
      <c r="O20" s="5" t="s">
        <v>220</v>
      </c>
      <c r="P20" s="5" t="s">
        <v>221</v>
      </c>
      <c r="Q20" s="5" t="s">
        <v>222</v>
      </c>
      <c r="R20" s="5" t="s">
        <v>160</v>
      </c>
      <c r="S20" s="5" t="s">
        <v>223</v>
      </c>
      <c r="T20" s="5" t="s">
        <v>224</v>
      </c>
      <c r="U20" s="5" t="s">
        <v>225</v>
      </c>
      <c r="V20" s="5" t="s">
        <v>88</v>
      </c>
    </row>
  </sheetData>
  <printOptions gridLines="1"/>
  <pageMargins left="0.7" right="0.7" top="0.75" bottom="0.75" header="0.3" footer="0.3"/>
  <pageSetup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Spear, Geoffrey H</cp:lastModifiedBy>
  <dcterms:created xsi:type="dcterms:W3CDTF">2014-07-24T15:38:05Z</dcterms:created>
  <dcterms:modified xsi:type="dcterms:W3CDTF">2016-08-31T13:44:29Z</dcterms:modified>
</cp:coreProperties>
</file>