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comments/comment1.xml" ContentType="application/vnd.openxmlformats-officedocument.spreadsheetml.comments+xml"/>
  <Override PartName="/xl/worksheets/sheet3.xml" ContentType="application/vnd.openxmlformats-officedocument.spreadsheetml.worksheet+xml"/>
  <Override PartName="/xl/comments/comment2.xml" ContentType="application/vnd.openxmlformats-officedocument.spreadsheetml.comments+xml"/>
  <Override PartName="/xl/worksheets/sheet4.xml" ContentType="application/vnd.openxmlformats-officedocument.spreadsheetml.worksheet+xml"/>
  <Override PartName="/xl/comments/comment3.xml" ContentType="application/vnd.openxmlformats-officedocument.spreadsheetml.comments+xml"/>
  <Override PartName="/xl/worksheets/sheet5.xml" ContentType="application/vnd.openxmlformats-officedocument.spreadsheetml.worksheet+xml"/>
  <Override PartName="/xl/comments/comment4.xml" ContentType="application/vnd.openxmlformats-officedocument.spreadsheetml.comments+xml"/>
  <Override PartName="/xl/worksheets/sheet6.xml" ContentType="application/vnd.openxmlformats-officedocument.spreadsheetml.worksheet+xml"/>
  <Override PartName="/xl/comments/comment5.xml" ContentType="application/vnd.openxmlformats-officedocument.spreadsheetml.comments+xml"/>
  <Override PartName="/xl/worksheets/sheet7.xml" ContentType="application/vnd.openxmlformats-officedocument.spreadsheetml.worksheet+xml"/>
  <Override PartName="/xl/comments/comment6.xml" ContentType="application/vnd.openxmlformats-officedocument.spreadsheetml.comments+xml"/>
  <Override PartName="/xl/worksheets/sheet8.xml" ContentType="application/vnd.openxmlformats-officedocument.spreadsheetml.worksheet+xml"/>
  <Override PartName="/xl/comments/comment7.xml" ContentType="application/vnd.openxmlformats-officedocument.spreadsheetml.comments+xml"/>
  <Override PartName="/xl/worksheets/sheet9.xml" ContentType="application/vnd.openxmlformats-officedocument.spreadsheetml.worksheet+xml"/>
  <Override PartName="/xl/comments/comment8.xml" ContentType="application/vnd.openxmlformats-officedocument.spreadsheetml.comments+xml"/>
  <Override PartName="/xl/worksheets/sheet10.xml" ContentType="application/vnd.openxmlformats-officedocument.spreadsheetml.worksheet+xml"/>
  <Override PartName="/xl/comments/comment9.xml" ContentType="application/vnd.openxmlformats-officedocument.spreadsheetml.comments+xml"/>
  <Override PartName="/xl/worksheets/sheet11.xml" ContentType="application/vnd.openxmlformats-officedocument.spreadsheetml.worksheet+xml"/>
  <Override PartName="/xl/comments/comment10.xml" ContentType="application/vnd.openxmlformats-officedocument.spreadsheetml.comments+xml"/>
  <Override PartName="/xl/worksheets/sheet12.xml" ContentType="application/vnd.openxmlformats-officedocument.spreadsheetml.worksheet+xml"/>
  <Override PartName="/xl/comments/comment11.xml" ContentType="application/vnd.openxmlformats-officedocument.spreadsheetml.comments+xml"/>
  <Override PartName="/xl/worksheets/sheet13.xml" ContentType="application/vnd.openxmlformats-officedocument.spreadsheetml.worksheet+xml"/>
  <Override PartName="/xl/comments/comment12.xml" ContentType="application/vnd.openxmlformats-officedocument.spreadsheetml.comments+xml"/>
  <Override PartName="/xl/worksheets/sheet14.xml" ContentType="application/vnd.openxmlformats-officedocument.spreadsheetml.worksheet+xml"/>
  <Override PartName="/xl/comments/comment13.xml" ContentType="application/vnd.openxmlformats-officedocument.spreadsheetml.comments+xml"/>
  <Override PartName="/xl/worksheets/sheet15.xml" ContentType="application/vnd.openxmlformats-officedocument.spreadsheetml.worksheet+xml"/>
  <Override PartName="/xl/comments/comment14.xml" ContentType="application/vnd.openxmlformats-officedocument.spreadsheetml.comments+xml"/>
  <Override PartName="/xl/worksheets/sheet16.xml" ContentType="application/vnd.openxmlformats-officedocument.spreadsheetml.worksheet+xml"/>
  <Override PartName="/xl/worksheets/sheet17.xml" ContentType="application/vnd.openxmlformats-officedocument.spreadsheetml.worksheet+xml"/>
  <Override PartName="/xl/comments/comment15.xml" ContentType="application/vnd.openxmlformats-officedocument.spreadsheetml.comments+xml"/>
  <Override PartName="/xl/worksheets/sheet18.xml" ContentType="application/vnd.openxmlformats-officedocument.spreadsheetml.worksheet+xml"/>
  <Override PartName="/xl/comments/comment16.xml" ContentType="application/vnd.openxmlformats-officedocument.spreadsheetml.comments+xml"/>
  <Override PartName="/xl/worksheets/sheet19.xml" ContentType="application/vnd.openxmlformats-officedocument.spreadsheetml.worksheet+xml"/>
  <Override PartName="/xl/comments/comment17.xml" ContentType="application/vnd.openxmlformats-officedocument.spreadsheetml.comments+xml"/>
  <Override PartName="/xl/worksheets/sheet20.xml" ContentType="application/vnd.openxmlformats-officedocument.spreadsheetml.worksheet+xml"/>
  <Override PartName="/xl/worksheets/sheet21.xml" ContentType="application/vnd.openxmlformats-officedocument.spreadsheetml.worksheet+xml"/>
  <Override PartName="/xl/comments/comment18.xml" ContentType="application/vnd.openxmlformats-officedocument.spreadsheetml.comments+xml"/>
  <Override PartName="/xl/worksheets/sheet22.xml" ContentType="application/vnd.openxmlformats-officedocument.spreadsheetml.worksheet+xml"/>
  <Override PartName="/xl/comments/comment19.xml" ContentType="application/vnd.openxmlformats-officedocument.spreadsheetml.comments+xml"/>
  <Override PartName="/xl/worksheets/sheet23.xml" ContentType="application/vnd.openxmlformats-officedocument.spreadsheetml.worksheet+xml"/>
  <Override PartName="/xl/comments/comment20.xml" ContentType="application/vnd.openxmlformats-officedocument.spreadsheetml.comments+xml"/>
  <Override PartName="/xl/worksheets/sheet24.xml" ContentType="application/vnd.openxmlformats-officedocument.spreadsheetml.worksheet+xml"/>
  <Override PartName="/xl/comments/comment21.xml" ContentType="application/vnd.openxmlformats-officedocument.spreadsheetml.comments+xml"/>
  <Override PartName="/xl/worksheets/sheet25.xml" ContentType="application/vnd.openxmlformats-officedocument.spreadsheetml.worksheet+xml"/>
  <Override PartName="/xl/comments/comment22.xml" ContentType="application/vnd.openxmlformats-officedocument.spreadsheetml.comments+xml"/>
  <Override PartName="/xl/worksheets/sheet26.xml" ContentType="application/vnd.openxmlformats-officedocument.spreadsheetml.worksheet+xml"/>
  <Override PartName="/xl/comments/comment23.xml" ContentType="application/vnd.openxmlformats-officedocument.spreadsheetml.comments+xml"/>
  <Override PartName="/xl/worksheets/sheet27.xml" ContentType="application/vnd.openxmlformats-officedocument.spreadsheetml.worksheet+xml"/>
  <Override PartName="/xl/comments/comment24.xml" ContentType="application/vnd.openxmlformats-officedocument.spreadsheetml.comments+xml"/>
  <Override PartName="/xl/worksheets/sheet28.xml" ContentType="application/vnd.openxmlformats-officedocument.spreadsheetml.worksheet+xml"/>
  <Override PartName="/xl/comments/comment25.xml" ContentType="application/vnd.openxmlformats-officedocument.spreadsheetml.comments+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s>
</file>

<file path=xl/workbook.xml><?xml version="1.0" encoding="utf-8"?>
<workbook xmlns:r="http://schemas.openxmlformats.org/officeDocument/2006/relationships" xmlns="http://schemas.openxmlformats.org/spreadsheetml/2006/main">
  <workbookPr/>
  <workbookProtection/>
  <bookViews>
    <workbookView visibility="visible" minimized="0" showHorizontalScroll="1" showVerticalScroll="1" showSheetTabs="1" tabRatio="600" firstSheet="0" activeTab="0" autoFilterDateGrouping="1"/>
  </bookViews>
  <sheets>
    <sheet name="Information" sheetId="1" state="visible" r:id="rId1"/>
    <sheet name="Personnel" sheetId="2" state="visible" r:id="rId2"/>
    <sheet name="CAVE" sheetId="3" state="visible" r:id="rId3"/>
    <sheet name="NORM.AI" sheetId="4" state="visible" r:id="rId4"/>
    <sheet name="SITANAV" sheetId="5" state="visible" r:id="rId5"/>
    <sheet name="SMARTFLUSH" sheetId="6" state="visible" r:id="rId6"/>
    <sheet name="HAIROAD" sheetId="7" state="visible" r:id="rId7"/>
    <sheet name="ModAu" sheetId="8" state="visible" r:id="rId8"/>
    <sheet name="SmartDock-1" sheetId="9" state="visible" r:id="rId9"/>
    <sheet name="SmartDock-2" sheetId="10" state="visible" r:id="rId10"/>
    <sheet name="ABN-HF-1" sheetId="11" state="visible" r:id="rId11"/>
    <sheet name="ABN-HF-2" sheetId="12" state="visible" r:id="rId12"/>
    <sheet name="CNH" sheetId="13" state="visible" r:id="rId13"/>
    <sheet name="Grimlock" sheetId="14" state="visible" r:id="rId14"/>
    <sheet name="SLK" sheetId="15" state="visible" r:id="rId15"/>
    <sheet name="AK-SSP" sheetId="16" state="visible" r:id="rId16"/>
    <sheet name="WO-SSP" sheetId="17" state="visible" r:id="rId17"/>
    <sheet name="RA-Daems" sheetId="18" state="visible" r:id="rId18"/>
    <sheet name="AK-Daems" sheetId="19" state="visible" r:id="rId19"/>
    <sheet name="AK-Levrie" sheetId="20" state="visible" r:id="rId20"/>
    <sheet name="Wheelchairs" sheetId="21" state="visible" r:id="rId21"/>
    <sheet name="LOCATOR" sheetId="22" state="visible" r:id="rId22"/>
    <sheet name="CORELSA" sheetId="23" state="visible" r:id="rId23"/>
    <sheet name="MARLOC" sheetId="24" state="visible" r:id="rId24"/>
    <sheet name="PIONEERS" sheetId="25" state="visible" r:id="rId25"/>
    <sheet name="ASORE" sheetId="26" state="visible" r:id="rId26"/>
    <sheet name="INFRA7" sheetId="27" state="visible" r:id="rId27"/>
    <sheet name="SMARTDOCK-ND" sheetId="28" state="visible" r:id="rId28"/>
  </sheets>
  <definedNames/>
  <calcPr calcId="124519" fullCalcOnLoad="1"/>
</workbook>
</file>

<file path=xl/styles.xml><?xml version="1.0" encoding="utf-8"?>
<styleSheet xmlns="http://schemas.openxmlformats.org/spreadsheetml/2006/main">
  <numFmts count="2">
    <numFmt numFmtId="164" formatCode="yyyy-mm-dd h:mm:ss"/>
    <numFmt numFmtId="165" formatCode="#,##0.00 €   "/>
  </numFmts>
  <fonts count="2">
    <font>
      <name val="Calibri"/>
      <family val="2"/>
      <color theme="1"/>
      <sz val="11"/>
      <scheme val="minor"/>
    </font>
    <font>
      <b val="1"/>
    </font>
  </fonts>
  <fills count="6">
    <fill>
      <patternFill/>
    </fill>
    <fill>
      <patternFill patternType="gray125"/>
    </fill>
    <fill>
      <patternFill patternType="solid">
        <fgColor rgb="00E0FFFF"/>
        <bgColor rgb="00E0FFFF"/>
      </patternFill>
    </fill>
    <fill>
      <patternFill patternType="solid">
        <fgColor rgb="00E0FFE0"/>
        <bgColor rgb="00E0FFE0"/>
      </patternFill>
    </fill>
    <fill>
      <patternFill patternType="solid">
        <fgColor rgb="00FFE4B5"/>
        <bgColor rgb="00FFE4B5"/>
      </patternFill>
    </fill>
    <fill>
      <patternFill patternType="solid">
        <fgColor rgb="00FFFFE0"/>
        <bgColor rgb="00FFFFE0"/>
      </patternFill>
    </fill>
  </fills>
  <borders count="9">
    <border>
      <left/>
      <right/>
      <top/>
      <bottom/>
      <diagonal/>
    </border>
    <border>
      <left/>
      <right/>
      <top style="thick"/>
      <bottom/>
    </border>
    <border>
      <left style="thick"/>
      <right/>
      <top style="thick"/>
      <bottom/>
    </border>
    <border>
      <left/>
      <right style="thick"/>
      <top style="thick"/>
      <bottom/>
    </border>
    <border>
      <left style="thick"/>
      <right/>
      <top/>
      <bottom/>
    </border>
    <border>
      <left/>
      <right style="thick"/>
      <top/>
      <bottom/>
    </border>
    <border>
      <left/>
      <right/>
      <top/>
      <bottom style="thick"/>
    </border>
    <border>
      <left style="thick"/>
      <right/>
      <top/>
      <bottom style="thick"/>
    </border>
    <border>
      <left/>
      <right style="thick"/>
      <top/>
      <bottom style="thick"/>
    </border>
  </borders>
  <cellStyleXfs count="1">
    <xf numFmtId="0" fontId="0" fillId="0" borderId="0"/>
  </cellStyleXfs>
  <cellXfs count="69">
    <xf numFmtId="0" fontId="0" fillId="0" borderId="0" pivotButton="0" quotePrefix="0" xfId="0"/>
    <xf numFmtId="0" fontId="1" fillId="0" borderId="0" applyAlignment="1" pivotButton="0" quotePrefix="0" xfId="0">
      <alignment horizontal="right"/>
    </xf>
    <xf numFmtId="0" fontId="0" fillId="0" borderId="0" applyAlignment="1" pivotButton="0" quotePrefix="0" xfId="0">
      <alignment horizontal="left"/>
    </xf>
    <xf numFmtId="164" fontId="0" fillId="0" borderId="0" pivotButton="0" quotePrefix="0" xfId="0"/>
    <xf numFmtId="0" fontId="1" fillId="0" borderId="0" pivotButton="0" quotePrefix="0" xfId="0"/>
    <xf numFmtId="0" fontId="1" fillId="0" borderId="2" applyAlignment="1" pivotButton="0" quotePrefix="0" xfId="0">
      <alignment horizontal="center"/>
    </xf>
    <xf numFmtId="0" fontId="0" fillId="0" borderId="1" pivotButton="0" quotePrefix="0" xfId="0"/>
    <xf numFmtId="0" fontId="0" fillId="0" borderId="3" pivotButton="0" quotePrefix="0" xfId="0"/>
    <xf numFmtId="0" fontId="1" fillId="0" borderId="4" applyAlignment="1" pivotButton="0" quotePrefix="0" xfId="0">
      <alignment horizontal="center"/>
    </xf>
    <xf numFmtId="0" fontId="0" fillId="0" borderId="5" pivotButton="0" quotePrefix="0" xfId="0"/>
    <xf numFmtId="0" fontId="1" fillId="0" borderId="4" applyAlignment="1" pivotButton="0" quotePrefix="0" xfId="0">
      <alignment horizontal="right"/>
    </xf>
    <xf numFmtId="0" fontId="1" fillId="0" borderId="0" applyAlignment="1" pivotButton="0" quotePrefix="0" xfId="0">
      <alignment horizontal="center"/>
    </xf>
    <xf numFmtId="0" fontId="1" fillId="0" borderId="5" applyAlignment="1" pivotButton="0" quotePrefix="0" xfId="0">
      <alignment horizontal="right"/>
    </xf>
    <xf numFmtId="0" fontId="0" fillId="2" borderId="4" applyAlignment="1" pivotButton="0" quotePrefix="0" xfId="0">
      <alignment horizontal="right"/>
    </xf>
    <xf numFmtId="0" fontId="0" fillId="0" borderId="0" applyAlignment="1" pivotButton="0" quotePrefix="0" xfId="0">
      <alignment horizontal="center"/>
    </xf>
    <xf numFmtId="165" fontId="0" fillId="2" borderId="0" pivotButton="0" quotePrefix="0" xfId="0"/>
    <xf numFmtId="0" fontId="0" fillId="2" borderId="0" applyAlignment="1" pivotButton="0" quotePrefix="0" xfId="0">
      <alignment horizontal="right"/>
    </xf>
    <xf numFmtId="165" fontId="0" fillId="2" borderId="5" pivotButton="0" quotePrefix="0" xfId="0"/>
    <xf numFmtId="0" fontId="0" fillId="0" borderId="4" pivotButton="0" quotePrefix="0" xfId="0"/>
    <xf numFmtId="0" fontId="0" fillId="3" borderId="4" applyAlignment="1" pivotButton="0" quotePrefix="0" xfId="0">
      <alignment horizontal="right"/>
    </xf>
    <xf numFmtId="165" fontId="0" fillId="3" borderId="0" pivotButton="0" quotePrefix="0" xfId="0"/>
    <xf numFmtId="165" fontId="0" fillId="3" borderId="5" pivotButton="0" quotePrefix="0" xfId="0"/>
    <xf numFmtId="0" fontId="0" fillId="4" borderId="4" applyAlignment="1" pivotButton="0" quotePrefix="0" xfId="0">
      <alignment horizontal="right"/>
    </xf>
    <xf numFmtId="165" fontId="0" fillId="4" borderId="5" pivotButton="0" quotePrefix="0" xfId="0"/>
    <xf numFmtId="0" fontId="0" fillId="0" borderId="7" pivotButton="0" quotePrefix="0" xfId="0"/>
    <xf numFmtId="0" fontId="0" fillId="0" borderId="6" pivotButton="0" quotePrefix="0" xfId="0"/>
    <xf numFmtId="0" fontId="0" fillId="0" borderId="8" pivotButton="0" quotePrefix="0" xfId="0"/>
    <xf numFmtId="0" fontId="0" fillId="4" borderId="7" applyAlignment="1" pivotButton="0" quotePrefix="0" xfId="0">
      <alignment horizontal="right"/>
    </xf>
    <xf numFmtId="0" fontId="0" fillId="0" borderId="6" applyAlignment="1" pivotButton="0" quotePrefix="0" xfId="0">
      <alignment horizontal="center"/>
    </xf>
    <xf numFmtId="165" fontId="0" fillId="4" borderId="8" pivotButton="0" quotePrefix="0" xfId="0"/>
    <xf numFmtId="0" fontId="0" fillId="4" borderId="0" applyAlignment="1" pivotButton="0" quotePrefix="0" xfId="0">
      <alignment horizontal="center"/>
    </xf>
    <xf numFmtId="0" fontId="0" fillId="3" borderId="0" applyAlignment="1" pivotButton="0" quotePrefix="0" xfId="0">
      <alignment horizontal="center"/>
    </xf>
    <xf numFmtId="0" fontId="0" fillId="2" borderId="0" applyAlignment="1" pivotButton="0" quotePrefix="0" xfId="0">
      <alignment horizontal="center"/>
    </xf>
    <xf numFmtId="0" fontId="0" fillId="5" borderId="0" applyAlignment="1" pivotButton="0" quotePrefix="0" xfId="0">
      <alignment horizontal="center"/>
    </xf>
    <xf numFmtId="0" fontId="1" fillId="0" borderId="2" applyAlignment="1" pivotButton="0" quotePrefix="0" xfId="0">
      <alignment horizontal="right"/>
    </xf>
    <xf numFmtId="0" fontId="1" fillId="0" borderId="3" applyAlignment="1" pivotButton="0" quotePrefix="0" xfId="0">
      <alignment horizontal="right"/>
    </xf>
    <xf numFmtId="0" fontId="1" fillId="0" borderId="1" applyAlignment="1" pivotButton="0" quotePrefix="0" xfId="0">
      <alignment horizontal="right"/>
    </xf>
    <xf numFmtId="165" fontId="0" fillId="0" borderId="4" applyAlignment="1" pivotButton="0" quotePrefix="0" xfId="0">
      <alignment horizontal="right"/>
    </xf>
    <xf numFmtId="165" fontId="0" fillId="0" borderId="5" applyAlignment="1" pivotButton="0" quotePrefix="0" xfId="0">
      <alignment horizontal="right"/>
    </xf>
    <xf numFmtId="165" fontId="0" fillId="0" borderId="0" applyAlignment="1" pivotButton="0" quotePrefix="0" xfId="0">
      <alignment horizontal="right"/>
    </xf>
    <xf numFmtId="0" fontId="1" fillId="0" borderId="7" applyAlignment="1" pivotButton="0" quotePrefix="0" xfId="0">
      <alignment horizontal="right"/>
    </xf>
    <xf numFmtId="165" fontId="0" fillId="0" borderId="7" applyAlignment="1" pivotButton="0" quotePrefix="0" xfId="0">
      <alignment horizontal="right"/>
    </xf>
    <xf numFmtId="165" fontId="0" fillId="0" borderId="8" applyAlignment="1" pivotButton="0" quotePrefix="0" xfId="0">
      <alignment horizontal="right"/>
    </xf>
    <xf numFmtId="165" fontId="0" fillId="0" borderId="6" applyAlignment="1" pivotButton="0" quotePrefix="0" xfId="0">
      <alignment horizontal="right"/>
    </xf>
    <xf numFmtId="0" fontId="1" fillId="0" borderId="2" pivotButton="0" quotePrefix="0" xfId="0"/>
    <xf numFmtId="0" fontId="1" fillId="0" borderId="4" applyAlignment="1" pivotButton="0" quotePrefix="0" xfId="0">
      <alignment horizontal="left"/>
    </xf>
    <xf numFmtId="0" fontId="1" fillId="0" borderId="0" applyAlignment="1" pivotButton="0" quotePrefix="0" xfId="0">
      <alignment horizontal="left"/>
    </xf>
    <xf numFmtId="0" fontId="0" fillId="0" borderId="4" applyAlignment="1" pivotButton="0" quotePrefix="0" xfId="0">
      <alignment horizontal="right"/>
    </xf>
    <xf numFmtId="0" fontId="0" fillId="0" borderId="0" applyAlignment="1" pivotButton="0" quotePrefix="0" xfId="0">
      <alignment horizontal="right"/>
    </xf>
    <xf numFmtId="165" fontId="0" fillId="2" borderId="0" applyAlignment="1" pivotButton="0" quotePrefix="0" xfId="0">
      <alignment horizontal="right"/>
    </xf>
    <xf numFmtId="165" fontId="0" fillId="2" borderId="5" applyAlignment="1" pivotButton="0" quotePrefix="0" xfId="0">
      <alignment horizontal="right"/>
    </xf>
    <xf numFmtId="165" fontId="0" fillId="3" borderId="0" applyAlignment="1" pivotButton="0" quotePrefix="0" xfId="0">
      <alignment horizontal="right"/>
    </xf>
    <xf numFmtId="0" fontId="0" fillId="0" borderId="7" applyAlignment="1" pivotButton="0" quotePrefix="0" xfId="0">
      <alignment horizontal="right"/>
    </xf>
    <xf numFmtId="0" fontId="0" fillId="0" borderId="6" applyAlignment="1" pivotButton="0" quotePrefix="0" xfId="0">
      <alignment horizontal="right"/>
    </xf>
    <xf numFmtId="165" fontId="0" fillId="2" borderId="8" applyAlignment="1" pivotButton="0" quotePrefix="0" xfId="0">
      <alignment horizontal="right"/>
    </xf>
    <xf numFmtId="165" fontId="0" fillId="0" borderId="0" pivotButton="0" quotePrefix="0" xfId="0"/>
    <xf numFmtId="165" fontId="0" fillId="0" borderId="5" pivotButton="0" quotePrefix="0" xfId="0"/>
    <xf numFmtId="165" fontId="0" fillId="0" borderId="6" pivotButton="0" quotePrefix="0" xfId="0"/>
    <xf numFmtId="165" fontId="0" fillId="0" borderId="8" pivotButton="0" quotePrefix="0" xfId="0"/>
    <xf numFmtId="165" fontId="0" fillId="4" borderId="0" applyAlignment="1" pivotButton="0" quotePrefix="0" xfId="0">
      <alignment horizontal="right"/>
    </xf>
    <xf numFmtId="165" fontId="0" fillId="4" borderId="6" applyAlignment="1" pivotButton="0" quotePrefix="0" xfId="0">
      <alignment horizontal="right"/>
    </xf>
    <xf numFmtId="165" fontId="0" fillId="3" borderId="5" applyAlignment="1" pivotButton="0" quotePrefix="0" xfId="0">
      <alignment horizontal="right"/>
    </xf>
    <xf numFmtId="165" fontId="0" fillId="3" borderId="6" applyAlignment="1" pivotButton="0" quotePrefix="0" xfId="0">
      <alignment horizontal="right"/>
    </xf>
    <xf numFmtId="165" fontId="0" fillId="2" borderId="6" applyAlignment="1" pivotButton="0" quotePrefix="0" xfId="0">
      <alignment horizontal="right"/>
    </xf>
    <xf numFmtId="0" fontId="0" fillId="0" borderId="6" applyAlignment="1" pivotButton="0" quotePrefix="0" xfId="0">
      <alignment horizontal="left"/>
    </xf>
    <xf numFmtId="0" fontId="1" fillId="0" borderId="7" applyAlignment="1" pivotButton="0" quotePrefix="0" xfId="0">
      <alignment horizontal="left"/>
    </xf>
    <xf numFmtId="0" fontId="1" fillId="0" borderId="6" applyAlignment="1" pivotButton="0" quotePrefix="0" xfId="0">
      <alignment horizontal="left"/>
    </xf>
    <xf numFmtId="0" fontId="1" fillId="0" borderId="6" applyAlignment="1" pivotButton="0" quotePrefix="0" xfId="0">
      <alignment horizontal="right"/>
    </xf>
    <xf numFmtId="0" fontId="1" fillId="0" borderId="8" applyAlignment="1" pivotButton="0" quotePrefix="0" xfId="0">
      <alignment horizontal="right"/>
    </xf>
  </cellXfs>
  <cellStyles count="1">
    <cellStyle name="Normal" xfId="0" builtinId="0"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 /><Relationship Type="http://schemas.openxmlformats.org/officeDocument/2006/relationships/worksheet" Target="/xl/worksheets/sheet2.xml" Id="rId2" /><Relationship Type="http://schemas.openxmlformats.org/officeDocument/2006/relationships/worksheet" Target="/xl/worksheets/sheet3.xml" Id="rId3" /><Relationship Type="http://schemas.openxmlformats.org/officeDocument/2006/relationships/worksheet" Target="/xl/worksheets/sheet4.xml" Id="rId4" /><Relationship Type="http://schemas.openxmlformats.org/officeDocument/2006/relationships/worksheet" Target="/xl/worksheets/sheet5.xml" Id="rId5" /><Relationship Type="http://schemas.openxmlformats.org/officeDocument/2006/relationships/worksheet" Target="/xl/worksheets/sheet6.xml" Id="rId6" /><Relationship Type="http://schemas.openxmlformats.org/officeDocument/2006/relationships/worksheet" Target="/xl/worksheets/sheet7.xml" Id="rId7" /><Relationship Type="http://schemas.openxmlformats.org/officeDocument/2006/relationships/worksheet" Target="/xl/worksheets/sheet8.xml" Id="rId8" /><Relationship Type="http://schemas.openxmlformats.org/officeDocument/2006/relationships/worksheet" Target="/xl/worksheets/sheet9.xml" Id="rId9" /><Relationship Type="http://schemas.openxmlformats.org/officeDocument/2006/relationships/worksheet" Target="/xl/worksheets/sheet10.xml" Id="rId10" /><Relationship Type="http://schemas.openxmlformats.org/officeDocument/2006/relationships/worksheet" Target="/xl/worksheets/sheet11.xml" Id="rId11" /><Relationship Type="http://schemas.openxmlformats.org/officeDocument/2006/relationships/worksheet" Target="/xl/worksheets/sheet12.xml" Id="rId12" /><Relationship Type="http://schemas.openxmlformats.org/officeDocument/2006/relationships/worksheet" Target="/xl/worksheets/sheet13.xml" Id="rId13" /><Relationship Type="http://schemas.openxmlformats.org/officeDocument/2006/relationships/worksheet" Target="/xl/worksheets/sheet14.xml" Id="rId14" /><Relationship Type="http://schemas.openxmlformats.org/officeDocument/2006/relationships/worksheet" Target="/xl/worksheets/sheet15.xml" Id="rId15" /><Relationship Type="http://schemas.openxmlformats.org/officeDocument/2006/relationships/worksheet" Target="/xl/worksheets/sheet16.xml" Id="rId16" /><Relationship Type="http://schemas.openxmlformats.org/officeDocument/2006/relationships/worksheet" Target="/xl/worksheets/sheet17.xml" Id="rId17" /><Relationship Type="http://schemas.openxmlformats.org/officeDocument/2006/relationships/worksheet" Target="/xl/worksheets/sheet18.xml" Id="rId18" /><Relationship Type="http://schemas.openxmlformats.org/officeDocument/2006/relationships/worksheet" Target="/xl/worksheets/sheet19.xml" Id="rId19" /><Relationship Type="http://schemas.openxmlformats.org/officeDocument/2006/relationships/worksheet" Target="/xl/worksheets/sheet20.xml" Id="rId20" /><Relationship Type="http://schemas.openxmlformats.org/officeDocument/2006/relationships/worksheet" Target="/xl/worksheets/sheet21.xml" Id="rId21" /><Relationship Type="http://schemas.openxmlformats.org/officeDocument/2006/relationships/worksheet" Target="/xl/worksheets/sheet22.xml" Id="rId22" /><Relationship Type="http://schemas.openxmlformats.org/officeDocument/2006/relationships/worksheet" Target="/xl/worksheets/sheet23.xml" Id="rId23" /><Relationship Type="http://schemas.openxmlformats.org/officeDocument/2006/relationships/worksheet" Target="/xl/worksheets/sheet24.xml" Id="rId24" /><Relationship Type="http://schemas.openxmlformats.org/officeDocument/2006/relationships/worksheet" Target="/xl/worksheets/sheet25.xml" Id="rId25" /><Relationship Type="http://schemas.openxmlformats.org/officeDocument/2006/relationships/worksheet" Target="/xl/worksheets/sheet26.xml" Id="rId26" /><Relationship Type="http://schemas.openxmlformats.org/officeDocument/2006/relationships/worksheet" Target="/xl/worksheets/sheet27.xml" Id="rId27" /><Relationship Type="http://schemas.openxmlformats.org/officeDocument/2006/relationships/worksheet" Target="/xl/worksheets/sheet28.xml" Id="rId28" /><Relationship Type="http://schemas.openxmlformats.org/officeDocument/2006/relationships/styles" Target="styles.xml" Id="rId29" /><Relationship Type="http://schemas.openxmlformats.org/officeDocument/2006/relationships/theme" Target="theme/theme1.xml" Id="rId30" /></Relationships>
</file>

<file path=xl/comments/comment1.xml><?xml version="1.0" encoding="utf-8"?>
<comments xmlns="http://schemas.openxmlformats.org/spreadsheetml/2006/main">
  <authors>
    <author>FinEsse</author>
  </authors>
  <commentList>
    <comment ref="D6" authorId="0" shapeId="0">
      <text>
        <t xml:space="preserve">Salarissen CWP: 724.71
Voordelen in natura CWP: -6.00
RSZ CWP: 247.78
Ongevallenverz CWP: 2.58
Patronale bijdragen RSZ op GV CWP (vanaf 2021): 3.82
Groepsverzekering CWP (vanaf 2021): 43.12
Gewaarborgd inkomen CWP (vanaf 2021): 4.67
Externe medische dienst CWP: 5.20
Fietsvergoeding CWP: 7.50
</t>
      </text>
    </comment>
    <comment ref="G6" authorId="0" shapeId="0">
      <text>
        <t xml:space="preserve">Salarissen CWP: 724.71
Salarissen CWP: -724.71
Voordelen in natura CWP: 6.00
Voordelen in natura CWP: -6.00
RSZ CWP: 247.78
RSZ CWP: -247.78
Ongevallenverz CWP: 2.58
Ongevallenverz CWP: -2.58
Patronale bijdragen RSZ op GV CWP (vanaf 2021): -3.82
Patronale bijdragen RSZ op GV CWP (vanaf 2021): 3.82
Groepsverzekering CWP (vanaf 2021): 43.12
Groepsverzekering CWP (vanaf 2021): -43.12
Gewaarborgd inkomen CWP (vanaf 2021): 4.67
Gewaarborgd inkomen CWP (vanaf 2021): -4.67
Externe medische dienst CWP: 5.20
Externe medische dienst CWP: -5.20
Fietsvergoeding CWP: -7.50
Fietsvergoeding CWP: 7.50
</t>
      </text>
    </comment>
    <comment ref="J6" authorId="0" shapeId="0">
      <text>
        <t xml:space="preserve">Salarissen CWP: 5851.91
Voordelen in natura CWP: -6.00
Aanleg vakantiegeld CWP: 1276.98
Aanleg eindejaarstoelage CWP: 521.19
RSZ CWP: 2000.78
Ongevallenverz CWP: 20.87
Patronale bijdragen RSZ op GV CWP (vanaf 2021): 31.08
Groepsverzekering CWP (vanaf 2021): 350.75
Gewaarborgd inkomen CWP (vanaf 2021): 38.00
Externe medische dienst CWP: 5.20
Internetvergoeding CWP: 20.00
</t>
      </text>
    </comment>
    <comment ref="M6" authorId="0" shapeId="0">
      <text>
        <t xml:space="preserve">Salarissen CWP: 4880.72
Voordelen in natura CWP: -6.00
Aanleg vakantiegeld CWP: 1073.71
Aanleg eindejaarstoelage CWP: 493.54
RSZ CWP: 1668.72
Ongevallenverz CWP: 17.40
Patronale bijdragen RSZ op GV CWP (vanaf 2021): 25.91
Groepsverzekering CWP (vanaf 2021): 292.48
Gewaarborgd inkomen CWP (vanaf 2021): 31.69
Externe medische dienst CWP: 5.20
Fietsvergoeding CWP: 3.00
Internetvergoeding CWP: 20.00
</t>
      </text>
    </comment>
    <comment ref="P6"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15.00
Internetvergoeding CWP: 20.00
</t>
      </text>
    </comment>
    <comment ref="S6"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16.50
Internetvergoeding CWP: 20.00
</t>
      </text>
    </comment>
    <comment ref="V6"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24.00
Internetvergoeding CWP: 20.00
</t>
      </text>
    </comment>
    <comment ref="AB6" authorId="0" shapeId="0">
      <text>
        <t xml:space="preserve">Salarissen CWP: 5551.29
Voordelen in natura CWP: -6.00
Aanleg vakantiegeld CWP: 1221.42
Aanleg eindejaarstoelage CWP: 561.44
RSZ CWP: 1898.00
Ongevallenverz CWP: 19.80
Patronale bijdragen RSZ op GV CWP (vanaf 2021): 29.48
Groepsverzekering CWP (vanaf 2021): 332.72
Gewaarborgd inkomen CWP (vanaf 2021): 36.04
Externe medische dienst CWP: 5.20
Fietsvergoeding CWP: 27.00
</t>
      </text>
    </comment>
    <comment ref="AE6" authorId="0" shapeId="0">
      <text>
        <t xml:space="preserve">Salarissen CWP: 2097.36
Voordelen in natura CWP: -3.00
Aanleg vakantiegeld CWP: 461.31
Aanleg eindejaarstoelage CWP: 212.04
RSZ CWP: 717.08
Ongevallenverz CWP: 7.48
Patronale bijdragen RSZ op GV CWP (vanaf 2021): 11.13
Groepsverzekering CWP (vanaf 2021): 125.66
Gewaarborgd inkomen CWP (vanaf 2021): 13.61
Externe medische dienst CWP: 2.60
Fietsvergoeding CWP: 22.50
</t>
      </text>
    </comment>
    <comment ref="D7" authorId="0" shapeId="0">
      <text>
        <t xml:space="preserve">Salarissen CWP: 988.30
Aanleg vakantiegeld CWP: 156.99
Aanleg eindejaarstoelage CWP: 64.08
Groepsverz en pensioenen CWP: 50.31
</t>
      </text>
    </comment>
    <comment ref="J7" authorId="0" shapeId="0">
      <text>
        <t xml:space="preserve">Salarissen CWP: 7961.29
Aanleg vakantiegeld CWP: 1276.98
Aanleg eindejaarstoelage CWP: 521.19
Groepsverz en pensioenen CWP: 409.21
</t>
      </text>
    </comment>
    <comment ref="M7" authorId="0" shapeId="0">
      <text>
        <t xml:space="preserve">Salarissen CWP: 6640.48
Aanleg vakantiegeld CWP: 1073.71
Aanleg eindejaarstoelage CWP: 493.54
Groepsverz en pensioenen CWP: 341.23
</t>
      </text>
    </comment>
    <comment ref="P7" authorId="0" shapeId="0">
      <text>
        <t xml:space="preserve">Salarissen CWP: 6336.48
Aanleg vakantiegeld CWP: 1024.48
Aanleg eindejaarstoelage CWP: 470.91
Groepsverz en pensioenen CWP: 325.59
</t>
      </text>
    </comment>
    <comment ref="S7" authorId="0" shapeId="0">
      <text>
        <t xml:space="preserve">Salarissen CWP: 6640.48
Aanleg vakantiegeld CWP: 1073.71
Aanleg eindejaarstoelage CWP: 493.54
Groepsverz en pensioenen CWP: 341.23
</t>
      </text>
    </comment>
    <comment ref="V7" authorId="0" shapeId="0">
      <text>
        <t xml:space="preserve">Salarissen CWP: 6336.48
Aanleg vakantiegeld CWP: 1024.48
Aanleg eindejaarstoelage CWP: 470.91
Groepsverz en pensioenen CWP: 325.59
</t>
      </text>
    </comment>
    <comment ref="AB7" authorId="0" shapeId="0">
      <text>
        <t xml:space="preserve">Salarissen CWP: 7552.44
Aanleg vakantiegeld CWP: 1221.42
Aanleg eindejaarstoelage CWP: 561.44
Groepsverz en pensioenen CWP: 388.18
</t>
      </text>
    </comment>
    <comment ref="AE7" authorId="0" shapeId="0">
      <text>
        <t xml:space="preserve">Salarissen CWP: 2853.76
Aanleg vakantiegeld CWP: 461.31
Aanleg eindejaarstoelage CWP: 212.04
Groepsverz en pensioenen CWP: 146.61
</t>
      </text>
    </comment>
    <comment ref="D8" authorId="0" shapeId="0">
      <text>
        <t xml:space="preserve">Salarissen CWP: 1007.84
Aanleg vakantiegeld CWP: 160.14
Aanleg eindejaarstoelage CWP: 65.36
Groepsverz en pensioenen CWP: 51.32
</t>
      </text>
    </comment>
    <comment ref="J8" authorId="0" shapeId="0">
      <text>
        <t xml:space="preserve">Salarissen CWP: 8120.24
Aanleg vakantiegeld CWP: 1302.51
Aanleg eindejaarstoelage CWP: 531.61
Groepsverz en pensioenen CWP: 417.39
</t>
      </text>
    </comment>
    <comment ref="M8" authorId="0" shapeId="0">
      <text>
        <t xml:space="preserve">Salarissen CWP: 6773.03
Aanleg vakantiegeld CWP: 1095.18
Aanleg eindejaarstoelage CWP: 503.40
Groepsverz en pensioenen CWP: 348.06
</t>
      </text>
    </comment>
    <comment ref="P8" authorId="0" shapeId="0">
      <text>
        <t xml:space="preserve">Salarissen CWP: 6462.95
Aanleg vakantiegeld CWP: 1044.96
Aanleg eindejaarstoelage CWP: 480.32
Groepsverz en pensioenen CWP: 332.10
</t>
      </text>
    </comment>
    <comment ref="S8" authorId="0" shapeId="0">
      <text>
        <t xml:space="preserve">Salarissen CWP: 6773.03
Aanleg vakantiegeld CWP: 1095.18
Aanleg eindejaarstoelage CWP: 503.40
Groepsverz en pensioenen CWP: 348.06
</t>
      </text>
    </comment>
    <comment ref="V8" authorId="0" shapeId="0">
      <text>
        <t xml:space="preserve">Salarissen CWP: 6462.95
Aanleg vakantiegeld CWP: 1044.96
Aanleg eindejaarstoelage CWP: 480.32
Groepsverz en pensioenen CWP: 332.10
</t>
      </text>
    </comment>
    <comment ref="Y8" authorId="0" shapeId="0">
      <text>
        <t xml:space="preserve">Salarissen CWP: 6152.87
Aanleg vakantiegeld CWP: 994.74
Aanleg eindejaarstoelage CWP: 457.25
Groepsverz en pensioenen CWP: 316.14
</t>
      </text>
    </comment>
    <comment ref="AB8" authorId="0" shapeId="0">
      <text>
        <t xml:space="preserve">Salarissen CWP: 7703.23
Aanleg vakantiegeld CWP: 1245.83
Aanleg eindejaarstoelage CWP: 572.66
Groepsverz en pensioenen CWP: 395.94
</t>
      </text>
    </comment>
    <comment ref="AE8" authorId="0" shapeId="0">
      <text>
        <t xml:space="preserve">Salarissen CWP: 2993.57
Aanleg vakantiegeld CWP: 483.95
Aanleg eindejaarstoelage CWP: 222.46
Groepsverz en pensioenen CWP: 153.80
</t>
      </text>
    </comment>
    <comment ref="D9" authorId="0" shapeId="0">
      <text>
        <t xml:space="preserve">Salarissen CWP: 1007.84
Aanleg vakantiegeld CWP: 160.14
Aanleg eindejaarstoelage CWP: 65.36
Groepsverz en pensioenen CWP: 51.32
</t>
      </text>
    </comment>
    <comment ref="J9" authorId="0" shapeId="0">
      <text>
        <t xml:space="preserve">Salarissen CWP: 8120.24
Aanleg vakantiegeld CWP: 1302.51
Aanleg eindejaarstoelage CWP: 531.61
Groepsverz en pensioenen CWP: 417.39
</t>
      </text>
    </comment>
    <comment ref="M9" authorId="0" shapeId="0">
      <text>
        <t xml:space="preserve">Salarissen CWP: 6773.03
Aanleg vakantiegeld CWP: 1095.18
Aanleg eindejaarstoelage CWP: 503.40
Groepsverz en pensioenen CWP: 348.06
</t>
      </text>
    </comment>
    <comment ref="P9" authorId="0" shapeId="0">
      <text>
        <t xml:space="preserve">Salarissen CWP: 6462.95
Aanleg vakantiegeld CWP: 1044.96
Aanleg eindejaarstoelage CWP: 480.32
Groepsverz en pensioenen CWP: 332.10
</t>
      </text>
    </comment>
    <comment ref="S9" authorId="0" shapeId="0">
      <text>
        <t xml:space="preserve">Salarissen CWP: 6773.03
Aanleg vakantiegeld CWP: 1095.18
Aanleg eindejaarstoelage CWP: 503.40
Groepsverz en pensioenen CWP: 348.06
</t>
      </text>
    </comment>
    <comment ref="V9" authorId="0" shapeId="0">
      <text>
        <t xml:space="preserve">Salarissen CWP: 6462.95
Aanleg vakantiegeld CWP: 1044.96
Aanleg eindejaarstoelage CWP: 480.32
Groepsverz en pensioenen CWP: 332.10
</t>
      </text>
    </comment>
    <comment ref="Y9" authorId="0" shapeId="0">
      <text>
        <t xml:space="preserve">Salarissen CWP: 6152.87
Aanleg vakantiegeld CWP: 994.74
Aanleg eindejaarstoelage CWP: 457.25
Groepsverz en pensioenen CWP: 316.14
</t>
      </text>
    </comment>
    <comment ref="AB9" authorId="0" shapeId="0">
      <text>
        <t xml:space="preserve">Salarissen CWP: 7703.23
Aanleg vakantiegeld CWP: 1245.83
Aanleg eindejaarstoelage CWP: 572.66
Groepsverz en pensioenen CWP: 395.94
</t>
      </text>
    </comment>
    <comment ref="AE9" authorId="0" shapeId="0">
      <text>
        <t xml:space="preserve">Salarissen CWP: 2993.57
Aanleg vakantiegeld CWP: 483.95
Aanleg eindejaarstoelage CWP: 222.46
Groepsverz en pensioenen CWP: 153.80
</t>
      </text>
    </comment>
    <comment ref="D10" authorId="0" shapeId="0">
      <text>
        <t xml:space="preserve">Aanleg vakantiegeld CWP: 160.14
Aanleg eindejaarstoelage CWP: 65.36
Groepsverz en pensioenen CWP: 51.32
</t>
      </text>
    </comment>
    <comment ref="J10" authorId="0" shapeId="0">
      <text>
        <t xml:space="preserve">Aanleg vakantiegeld CWP: 1302.51
Aanleg eindejaarstoelage CWP: 531.61
Groepsverz en pensioenen CWP: 417.39
</t>
      </text>
    </comment>
    <comment ref="M10" authorId="0" shapeId="0">
      <text>
        <t xml:space="preserve">Aanleg vakantiegeld CWP: 1095.18
Aanleg eindejaarstoelage CWP: 503.40
Groepsverz en pensioenen CWP: 348.06
</t>
      </text>
    </comment>
    <comment ref="P10" authorId="0" shapeId="0">
      <text>
        <t xml:space="preserve">Aanleg vakantiegeld CWP: 1044.96
Aanleg eindejaarstoelage CWP: 480.32
Groepsverz en pensioenen CWP: 332.10
</t>
      </text>
    </comment>
    <comment ref="S10" authorId="0" shapeId="0">
      <text>
        <t xml:space="preserve">Loonschatting: 8719.67
</t>
      </text>
    </comment>
    <comment ref="V10" authorId="0" shapeId="0">
      <text>
        <t xml:space="preserve">Loonschatting: 8320.33
</t>
      </text>
    </comment>
    <comment ref="Y10" authorId="0" shapeId="0">
      <text>
        <t xml:space="preserve">Aanleg vakantiegeld CWP: 994.74
Aanleg eindejaarstoelage CWP: 457.25
Groepsverz en pensioenen CWP: 316.14
</t>
      </text>
    </comment>
    <comment ref="AE10" authorId="0" shapeId="0">
      <text>
        <t xml:space="preserve">Aanleg vakantiegeld CWP: 483.95
Aanleg eindejaarstoelage CWP: 222.46
Groepsverz en pensioenen CWP: 153.80
</t>
      </text>
    </comment>
    <comment ref="D11" authorId="0" shapeId="0">
      <text>
        <t xml:space="preserve">Salarissen CWP: 1007.84
Aanleg vakantiegeld CWP: 160.14
Aanleg eindejaarstoelage CWP: 65.36
Groepsverz en pensioenen CWP: 51.32
</t>
      </text>
    </comment>
    <comment ref="J11" authorId="0" shapeId="0">
      <text>
        <t xml:space="preserve">Salarissen CWP: 8120.24
Aanleg vakantiegeld CWP: 1302.51
Aanleg eindejaarstoelage CWP: 531.61
Groepsverz en pensioenen CWP: 417.39
</t>
      </text>
    </comment>
    <comment ref="M11" authorId="0" shapeId="0">
      <text>
        <t xml:space="preserve">Salarissen CWP: 6773.03
Aanleg vakantiegeld CWP: 1095.18
Aanleg eindejaarstoelage CWP: 503.40
Groepsverz en pensioenen CWP: 348.06
</t>
      </text>
    </comment>
    <comment ref="P11" authorId="0" shapeId="0">
      <text>
        <t xml:space="preserve">Salarissen CWP: 6462.95
Aanleg vakantiegeld CWP: 1044.96
Aanleg eindejaarstoelage CWP: 480.32
Groepsverz en pensioenen CWP: 332.10
</t>
      </text>
    </comment>
    <comment ref="S11" authorId="0" shapeId="0">
      <text>
        <t xml:space="preserve">Loonschatting: 8719.67
</t>
      </text>
    </comment>
    <comment ref="V11" authorId="0" shapeId="0">
      <text>
        <t xml:space="preserve">Loonschatting: 8320.33
</t>
      </text>
    </comment>
    <comment ref="Y11" authorId="0" shapeId="0">
      <text>
        <t xml:space="preserve">Salarissen CWP: 6152.87
Aanleg vakantiegeld CWP: 994.74
Aanleg eindejaarstoelage CWP: 457.25
Groepsverz en pensioenen CWP: 316.14
</t>
      </text>
    </comment>
    <comment ref="AE11" authorId="0" shapeId="0">
      <text>
        <t xml:space="preserve">Salarissen CWP: 2993.57
Aanleg vakantiegeld CWP: 483.95
Aanleg eindejaarstoelage CWP: 222.46
Groepsverz en pensioenen CWP: 153.80
</t>
      </text>
    </comment>
    <comment ref="D12" authorId="0" shapeId="0">
      <text>
        <t xml:space="preserve">Salarissen CWP: 1007.84
Aanleg vakantiegeld CWP: 160.14
Aanleg eindejaarstoelage CWP: 65.36
Groepsverz en pensioenen CWP: 51.32
</t>
      </text>
    </comment>
    <comment ref="J12" authorId="0" shapeId="0">
      <text>
        <t xml:space="preserve">Salarissen CWP: 8120.24
Aanleg vakantiegeld CWP: 1302.51
Aanleg eindejaarstoelage CWP: 531.61
Groepsverz en pensioenen CWP: 417.39
</t>
      </text>
    </comment>
    <comment ref="M12" authorId="0" shapeId="0">
      <text>
        <t xml:space="preserve">Loonschatting: 9000.00
</t>
      </text>
    </comment>
    <comment ref="P12" authorId="0" shapeId="0">
      <text>
        <t xml:space="preserve">Salarissen CWP: 6462.95
Aanleg vakantiegeld CWP: 1044.96
Aanleg eindejaarstoelage CWP: 480.32
Groepsverz en pensioenen CWP: 332.10
</t>
      </text>
    </comment>
    <comment ref="S12" authorId="0" shapeId="0">
      <text>
        <t xml:space="preserve">Loonschatting: 8719.67
</t>
      </text>
    </comment>
    <comment ref="V12" authorId="0" shapeId="0">
      <text>
        <t xml:space="preserve">Loonschatting: 8320.33
</t>
      </text>
    </comment>
    <comment ref="Y12" authorId="0" shapeId="0">
      <text>
        <t xml:space="preserve">Salarissen CWP: 6152.87
Aanleg vakantiegeld CWP: 994.74
Aanleg eindejaarstoelage CWP: 457.25
Groepsverz en pensioenen CWP: 316.14
</t>
      </text>
    </comment>
    <comment ref="AE12" authorId="0" shapeId="0">
      <text>
        <t xml:space="preserve">Salarissen CWP: 2993.57
Aanleg vakantiegeld CWP: 483.95
Aanleg eindejaarstoelage CWP: 222.46
Groepsverz en pensioenen CWP: 153.80
</t>
      </text>
    </comment>
    <comment ref="D13" authorId="0" shapeId="0">
      <text>
        <t xml:space="preserve">Salarissen CWP: 1007.84
Aanleg vakantiegeld CWP: 160.14
Aanleg eindejaarstoelage CWP: 65.36
Groepsverz en pensioenen CWP: 51.32
</t>
      </text>
    </comment>
    <comment ref="J13" authorId="0" shapeId="0">
      <text>
        <t xml:space="preserve">Salarissen CWP: 8120.24
Aanleg vakantiegeld CWP: 1302.51
Aanleg eindejaarstoelage CWP: 531.61
Groepsverz en pensioenen CWP: 417.39
</t>
      </text>
    </comment>
    <comment ref="M13" authorId="0" shapeId="0">
      <text>
        <t xml:space="preserve">Loonschatting: 9000.00
</t>
      </text>
    </comment>
    <comment ref="P13" authorId="0" shapeId="0">
      <text>
        <t xml:space="preserve">Salarissen CWP: 6462.95
Aanleg vakantiegeld CWP: 1044.96
Aanleg eindejaarstoelage CWP: 480.32
Groepsverz en pensioenen CWP: 332.10
</t>
      </text>
    </comment>
    <comment ref="S13" authorId="0" shapeId="0">
      <text>
        <t xml:space="preserve">Loonschatting: 8719.67
</t>
      </text>
    </comment>
    <comment ref="V13" authorId="0" shapeId="0">
      <text>
        <t xml:space="preserve">Loonschatting: 8320.33
</t>
      </text>
    </comment>
    <comment ref="Y13" authorId="0" shapeId="0">
      <text>
        <t xml:space="preserve">Salarissen CWP: 6152.87
Aanleg vakantiegeld CWP: 994.74
Aanleg eindejaarstoelage CWP: 457.25
Groepsverz en pensioenen CWP: 316.14
</t>
      </text>
    </comment>
    <comment ref="AE13" authorId="0" shapeId="0">
      <text>
        <t xml:space="preserve">Salarissen CWP: 2993.57
Aanleg vakantiegeld CWP: 483.95
Aanleg eindejaarstoelage CWP: 222.46
Groepsverz en pensioenen CWP: 153.80
</t>
      </text>
    </comment>
    <comment ref="D14" authorId="0" shapeId="0">
      <text>
        <t xml:space="preserve">Salarissen CWP: 1007.84
Aanleg vakantiegeld CWP: 160.14
Aanleg eindejaarstoelage CWP: 65.36
Groepsverz en pensioenen CWP: 51.32
</t>
      </text>
    </comment>
    <comment ref="J14" authorId="0" shapeId="0">
      <text>
        <t xml:space="preserve">Salarissen CWP: 8120.24
Aanleg vakantiegeld CWP: 1302.51
Aanleg eindejaarstoelage CWP: 531.61
Groepsverz en pensioenen CWP: 417.39
</t>
      </text>
    </comment>
    <comment ref="M14" authorId="0" shapeId="0">
      <text>
        <t xml:space="preserve">Loonschatting: 9000.00
</t>
      </text>
    </comment>
    <comment ref="P14" authorId="0" shapeId="0">
      <text>
        <t xml:space="preserve">Salarissen CWP: 6462.95
Aanleg vakantiegeld CWP: 1044.96
Aanleg eindejaarstoelage CWP: 480.32
Groepsverz en pensioenen CWP: 332.10
</t>
      </text>
    </comment>
    <comment ref="S14" authorId="0" shapeId="0">
      <text>
        <t xml:space="preserve">Loonschatting: 8719.67
</t>
      </text>
    </comment>
    <comment ref="V14" authorId="0" shapeId="0">
      <text>
        <t xml:space="preserve">Loonschatting: 8320.33
</t>
      </text>
    </comment>
    <comment ref="Y14" authorId="0" shapeId="0">
      <text>
        <t xml:space="preserve">Salarissen CWP: 6152.87
Aanleg vakantiegeld CWP: 994.74
Aanleg eindejaarstoelage CWP: 457.25
Groepsverz en pensioenen CWP: 316.14
</t>
      </text>
    </comment>
    <comment ref="AE14" authorId="0" shapeId="0">
      <text>
        <t xml:space="preserve">Salarissen CWP: 5987.14
Aanleg vakantiegeld CWP: 967.89
Aanleg eindejaarstoelage CWP: 444.90
Groepsverz en pensioenen CWP: 307.61
</t>
      </text>
    </comment>
    <comment ref="D15" authorId="0" shapeId="0">
      <text>
        <t xml:space="preserve">Salarissen CWP: 1007.84
Aanleg vakantiegeld CWP: 150.28
Groepsverz en pensioenen CWP: 51.32
</t>
      </text>
    </comment>
    <comment ref="J15" authorId="0" shapeId="0">
      <text>
        <t xml:space="preserve">Salarissen CWP: 8120.24
Aanleg vakantiegeld CWP: 1222.38
Groepsverz en pensioenen CWP: 417.39
</t>
      </text>
    </comment>
    <comment ref="M15" authorId="0" shapeId="0">
      <text>
        <t xml:space="preserve">Loonschatting: 9000.00
</t>
      </text>
    </comment>
    <comment ref="P15" authorId="0" shapeId="0">
      <text>
        <t xml:space="preserve">Salarissen CWP: 6462.95
Aanleg vakantiegeld CWP: 972.56
Groepsverz en pensioenen CWP: 332.10
</t>
      </text>
    </comment>
    <comment ref="S15" authorId="0" shapeId="0">
      <text>
        <t xml:space="preserve">Loonschatting: 8719.67
</t>
      </text>
    </comment>
    <comment ref="V15" authorId="0" shapeId="0">
      <text>
        <t xml:space="preserve">Loonschatting: 8320.33
</t>
      </text>
    </comment>
    <comment ref="Y15" authorId="0" shapeId="0">
      <text>
        <t xml:space="preserve">Salarissen CWP: 6152.87
Aanleg vakantiegeld CWP: 925.82
Groepsverz en pensioenen CWP: 316.14
</t>
      </text>
    </comment>
    <comment ref="AE15" authorId="0" shapeId="0">
      <text>
        <t xml:space="preserve">Salarissen CWP: 5987.14
Aanleg vakantiegeld CWP: 900.83
Groepsverz en pensioenen CWP: 307.61
</t>
      </text>
    </comment>
    <comment ref="D16" authorId="0" shapeId="0">
      <text>
        <t xml:space="preserve">Salarissen CWP: 1007.84
Aanleg vakantiegeld CWP: 150.28
Groepsverz en pensioenen CWP: 51.32
</t>
      </text>
    </comment>
    <comment ref="J16" authorId="0" shapeId="0">
      <text>
        <t xml:space="preserve">Salarissen CWP: 8120.24
Aanleg vakantiegeld CWP: 1222.38
Groepsverz en pensioenen CWP: 417.39
</t>
      </text>
    </comment>
    <comment ref="M16" authorId="0" shapeId="0">
      <text>
        <t xml:space="preserve">Loonschatting: 9000.00
</t>
      </text>
    </comment>
    <comment ref="P16" authorId="0" shapeId="0">
      <text>
        <t xml:space="preserve">Salarissen CWP: 6462.95
Aanleg vakantiegeld CWP: 972.56
Groepsverz en pensioenen CWP: 332.10
</t>
      </text>
    </comment>
    <comment ref="S16" authorId="0" shapeId="0">
      <text>
        <t xml:space="preserve">Loonschatting: 8719.67
</t>
      </text>
    </comment>
    <comment ref="V16" authorId="0" shapeId="0">
      <text>
        <t xml:space="preserve">Loonschatting: 8320.33
</t>
      </text>
    </comment>
    <comment ref="AE16" authorId="0" shapeId="0">
      <text>
        <t xml:space="preserve">Salarissen CWP: 5987.14
Aanleg vakantiegeld CWP: 900.83
Groepsverz en pensioenen CWP: 307.61
</t>
      </text>
    </comment>
    <comment ref="D17" authorId="0" shapeId="0">
      <text>
        <t xml:space="preserve">Salarissen CWP: 1007.84
Aanleg vakantiegeld CWP: 150.28
Groepsverz en pensioenen CWP: 51.32
</t>
      </text>
    </comment>
    <comment ref="J17" authorId="0" shapeId="0">
      <text>
        <t xml:space="preserve">Salarissen CWP: 8120.24
Aanleg vakantiegeld CWP: 1222.38
Groepsverz en pensioenen CWP: 417.39
</t>
      </text>
    </comment>
    <comment ref="M17" authorId="0" shapeId="0">
      <text>
        <t xml:space="preserve">Loonschatting: 9000.00
</t>
      </text>
    </comment>
    <comment ref="P17" authorId="0" shapeId="0">
      <text>
        <t xml:space="preserve">Salarissen CWP: 6462.95
Aanleg vakantiegeld CWP: 972.56
Groepsverz en pensioenen CWP: 332.10
</t>
      </text>
    </comment>
    <comment ref="S17" authorId="0" shapeId="0">
      <text>
        <t xml:space="preserve">Loonschatting: 8719.67
</t>
      </text>
    </comment>
    <comment ref="V17" authorId="0" shapeId="0">
      <text>
        <t xml:space="preserve">Loonschatting: 8320.33
</t>
      </text>
    </comment>
    <comment ref="AE17" authorId="0" shapeId="0">
      <text>
        <t xml:space="preserve">Salarissen CWP: 5987.14
Aanleg vakantiegeld CWP: 900.83
Groepsverz en pensioenen CWP: 307.61
</t>
      </text>
    </comment>
    <comment ref="M18" authorId="0" shapeId="0">
      <text>
        <t xml:space="preserve">Loonschatting: 9000.00
</t>
      </text>
    </comment>
    <comment ref="P18" authorId="0" shapeId="0">
      <text>
        <t xml:space="preserve">Loonschatting: 8157.46
</t>
      </text>
    </comment>
    <comment ref="S18" authorId="0" shapeId="0">
      <text>
        <t xml:space="preserve">Loonschatting: 8719.67
</t>
      </text>
    </comment>
    <comment ref="V18" authorId="0" shapeId="0">
      <text>
        <t xml:space="preserve">Loonschatting: 8320.33
</t>
      </text>
    </comment>
    <comment ref="M19" authorId="0" shapeId="0">
      <text>
        <t xml:space="preserve">Loonschatting: 9000.00
</t>
      </text>
    </comment>
    <comment ref="P19" authorId="0" shapeId="0">
      <text>
        <t xml:space="preserve">Loonschatting: 8157.46
</t>
      </text>
    </comment>
    <comment ref="S19" authorId="0" shapeId="0">
      <text>
        <t xml:space="preserve">Loonschatting: 8719.67
</t>
      </text>
    </comment>
    <comment ref="V19" authorId="0" shapeId="0">
      <text>
        <t xml:space="preserve">Loonschatting: 8320.33
</t>
      </text>
    </comment>
    <comment ref="M20" authorId="0" shapeId="0">
      <text>
        <t xml:space="preserve">Loonschatting: 9000.00
</t>
      </text>
    </comment>
    <comment ref="P20" authorId="0" shapeId="0">
      <text>
        <t xml:space="preserve">Loonschatting: 8157.46
</t>
      </text>
    </comment>
    <comment ref="S20" authorId="0" shapeId="0">
      <text>
        <t xml:space="preserve">Loonschatting: 8719.67
</t>
      </text>
    </comment>
    <comment ref="V20" authorId="0" shapeId="0">
      <text>
        <t xml:space="preserve">Loonschatting: 8320.33
</t>
      </text>
    </comment>
    <comment ref="M21" authorId="0" shapeId="0">
      <text>
        <t xml:space="preserve">Loonschatting: 9000.00
</t>
      </text>
    </comment>
    <comment ref="P21" authorId="0" shapeId="0">
      <text>
        <t xml:space="preserve">Loonschatting: 8157.46
</t>
      </text>
    </comment>
    <comment ref="S21" authorId="0" shapeId="0">
      <text>
        <t xml:space="preserve">Loonschatting: 8719.67
</t>
      </text>
    </comment>
    <comment ref="V21" authorId="0" shapeId="0">
      <text>
        <t xml:space="preserve">Loonschatting: 8320.33
</t>
      </text>
    </comment>
    <comment ref="M22" authorId="0" shapeId="0">
      <text>
        <t xml:space="preserve">Loonschatting: 9000.00
</t>
      </text>
    </comment>
    <comment ref="P22" authorId="0" shapeId="0">
      <text>
        <t xml:space="preserve">Loonschatting: 8157.46
</t>
      </text>
    </comment>
    <comment ref="S22" authorId="0" shapeId="0">
      <text>
        <t xml:space="preserve">Loonschatting: 8719.67
</t>
      </text>
    </comment>
    <comment ref="V22" authorId="0" shapeId="0">
      <text>
        <t xml:space="preserve">Loonschatting: 8320.33
</t>
      </text>
    </comment>
    <comment ref="M23" authorId="0" shapeId="0">
      <text>
        <t xml:space="preserve">Loonschatting: 9000.00
</t>
      </text>
    </comment>
    <comment ref="P23" authorId="0" shapeId="0">
      <text>
        <t xml:space="preserve">Loonschatting: 8157.46
</t>
      </text>
    </comment>
    <comment ref="S23" authorId="0" shapeId="0">
      <text>
        <t xml:space="preserve">Loonschatting: 8719.67
</t>
      </text>
    </comment>
    <comment ref="V23" authorId="0" shapeId="0">
      <text>
        <t xml:space="preserve">Loonschatting: 8320.33
</t>
      </text>
    </comment>
    <comment ref="M24" authorId="0" shapeId="0">
      <text>
        <t xml:space="preserve">Loonschatting: 9000.00
</t>
      </text>
    </comment>
    <comment ref="P24" authorId="0" shapeId="0">
      <text>
        <t xml:space="preserve">Loonschatting: 8157.46
</t>
      </text>
    </comment>
    <comment ref="S24" authorId="0" shapeId="0">
      <text>
        <t xml:space="preserve">Loonschatting: 8719.67
</t>
      </text>
    </comment>
    <comment ref="V24" authorId="0" shapeId="0">
      <text>
        <t xml:space="preserve">Loonschatting: 8320.33
</t>
      </text>
    </comment>
    <comment ref="M25" authorId="0" shapeId="0">
      <text>
        <t xml:space="preserve">Loonschatting: 9000.00
</t>
      </text>
    </comment>
    <comment ref="P25" authorId="0" shapeId="0">
      <text>
        <t xml:space="preserve">Loonschatting: 8157.46
</t>
      </text>
    </comment>
    <comment ref="S25" authorId="0" shapeId="0">
      <text>
        <t xml:space="preserve">Loonschatting: 8719.67
</t>
      </text>
    </comment>
    <comment ref="V25" authorId="0" shapeId="0">
      <text>
        <t xml:space="preserve">Loonschatting: 8320.33
</t>
      </text>
    </comment>
    <comment ref="M26" authorId="0" shapeId="0">
      <text>
        <t xml:space="preserve">Loonschatting: 9000.00
</t>
      </text>
    </comment>
    <comment ref="P26" authorId="0" shapeId="0">
      <text>
        <t xml:space="preserve">Loonschatting: 8157.46
</t>
      </text>
    </comment>
    <comment ref="S26" authorId="0" shapeId="0">
      <text>
        <t xml:space="preserve">Loonschatting: 8719.67
</t>
      </text>
    </comment>
    <comment ref="V26" authorId="0" shapeId="0">
      <text>
        <t xml:space="preserve">Loonschatting: 8320.33
</t>
      </text>
    </comment>
    <comment ref="M27" authorId="0" shapeId="0">
      <text>
        <t xml:space="preserve">Loonschatting: 9000.00
</t>
      </text>
    </comment>
    <comment ref="P27" authorId="0" shapeId="0">
      <text>
        <t xml:space="preserve">Loonschatting: 8157.46
</t>
      </text>
    </comment>
    <comment ref="S27" authorId="0" shapeId="0">
      <text>
        <t xml:space="preserve">Loonschatting: 8719.67
</t>
      </text>
    </comment>
    <comment ref="V27" authorId="0" shapeId="0">
      <text>
        <t xml:space="preserve">Loonschatting: 8320.33
</t>
      </text>
    </comment>
    <comment ref="M28" authorId="0" shapeId="0">
      <text>
        <t xml:space="preserve">Loonschatting: 9000.00
</t>
      </text>
    </comment>
    <comment ref="P28" authorId="0" shapeId="0">
      <text>
        <t xml:space="preserve">Loonschatting: 8157.46
</t>
      </text>
    </comment>
    <comment ref="S28" authorId="0" shapeId="0">
      <text>
        <t xml:space="preserve">Loonschatting: 8719.67
</t>
      </text>
    </comment>
    <comment ref="V28" authorId="0" shapeId="0">
      <text>
        <t xml:space="preserve">Loonschatting: 8320.33
</t>
      </text>
    </comment>
    <comment ref="J29" authorId="0" shapeId="0">
      <text>
        <t xml:space="preserve">Loonschatting: 110269.14
</t>
      </text>
    </comment>
    <comment ref="M29" authorId="0" shapeId="0">
      <text>
        <t xml:space="preserve">Loonschatting: 9000.00
</t>
      </text>
    </comment>
    <comment ref="P29" authorId="0" shapeId="0">
      <text>
        <t xml:space="preserve">Loonschatting: 8157.46
</t>
      </text>
    </comment>
    <comment ref="S29" authorId="0" shapeId="0">
      <text>
        <t xml:space="preserve">Loonschatting: 8719.67
</t>
      </text>
    </comment>
    <comment ref="V29" authorId="0" shapeId="0">
      <text>
        <t xml:space="preserve">Loonschatting: 8320.33
</t>
      </text>
    </comment>
    <comment ref="J30" authorId="0" shapeId="0">
      <text>
        <t xml:space="preserve">Loonschatting: 11202.30
</t>
      </text>
    </comment>
    <comment ref="M30" authorId="0" shapeId="0">
      <text>
        <t xml:space="preserve">Loonschatting: 9000.00
</t>
      </text>
    </comment>
    <comment ref="P30" authorId="0" shapeId="0">
      <text>
        <t xml:space="preserve">Loonschatting: 8157.46
</t>
      </text>
    </comment>
    <comment ref="M31" authorId="0" shapeId="0">
      <text>
        <t xml:space="preserve">Loonschatting: 9000.00
</t>
      </text>
    </comment>
    <comment ref="P31" authorId="0" shapeId="0">
      <text>
        <t xml:space="preserve">Loonschatting: 8157.46
</t>
      </text>
    </comment>
    <comment ref="M32" authorId="0" shapeId="0">
      <text>
        <t xml:space="preserve">Loonschatting: 9000.00
</t>
      </text>
    </comment>
    <comment ref="M33" authorId="0" shapeId="0">
      <text>
        <t xml:space="preserve">Loonschatting: 9000.00
</t>
      </text>
    </comment>
    <comment ref="M34" authorId="0" shapeId="0">
      <text>
        <t xml:space="preserve">Loonschatting: 9000.00
</t>
      </text>
    </comment>
    <comment ref="M35" authorId="0" shapeId="0">
      <text>
        <t xml:space="preserve">Loonschatting: 9000.00
</t>
      </text>
    </comment>
    <comment ref="M36" authorId="0" shapeId="0">
      <text>
        <t xml:space="preserve">Loonschatting: 9000.00
</t>
      </text>
    </comment>
    <comment ref="M37" authorId="0" shapeId="0">
      <text>
        <t xml:space="preserve">Loonschatting: 9000.00
</t>
      </text>
    </comment>
    <comment ref="M38" authorId="0" shapeId="0">
      <text>
        <t xml:space="preserve">Loonschatting: 9000.00
</t>
      </text>
    </comment>
    <comment ref="M39" authorId="0" shapeId="0">
      <text>
        <t xml:space="preserve">Loonschatting: 9000.00
</t>
      </text>
    </comment>
    <comment ref="J40" authorId="0" shapeId="0">
      <text>
        <t xml:space="preserve">Loonschatting: 110269.14
</t>
      </text>
    </comment>
    <comment ref="J41" authorId="0" shapeId="0">
      <text>
        <t xml:space="preserve">Loonschatting: 11202.30
</t>
      </text>
    </comment>
  </commentList>
</comments>
</file>

<file path=xl/comments/comment10.xml><?xml version="1.0" encoding="utf-8"?>
<comments xmlns="http://schemas.openxmlformats.org/spreadsheetml/2006/main">
  <authors>
    <author>FinEsse</author>
  </authors>
  <commentList>
    <comment ref="O12" authorId="0" shapeId="0">
      <text>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t>
      </text>
    </comment>
    <comment ref="O13" authorId="0" shapeId="0">
      <text>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Fietsvergoeding CWP: 31.50
Internetvergoeding CWP: 20.00
</t>
      </text>
    </comment>
    <comment ref="P13"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Fietsvergoeding CWP: 12.00
Internetvergoeding CWP: 20.00
Telewerkvergoeding CWP: 30.00
</t>
      </text>
    </comment>
    <comment ref="O14" authorId="0" shapeId="0">
      <text>
        <t xml:space="preserve">Salarissen CWP: 3911.23
Aanleg vakantiegeld CWP: 861.50
Aanleg eindejaarstoelage CWP: 395.99
RSZ CWP: 1334.50
Ongevallenverz CWP: 13.95
Patronale bijdragen RSZ op GV CWP (vanaf 2021): 17.33
Groepsverzekering CWP (vanaf 2021): 195.56
Gewaarborgd inkomen CWP (vanaf 2021): 16.43
Externe medische dienst CWP: 5.20
Fietsvergoeding CWP: 28.50
Internetvergoeding CWP: 20.00
</t>
      </text>
    </comment>
    <comment ref="P14" authorId="0" shapeId="0">
      <text>
        <t xml:space="preserve">Aanleg vakantiegeld CWP: 984.69
Aanleg eindejaarstoelage CWP: 452.62
Ongevallenverz CWP: 30.61
Patronale bijdragen RSZ op GV CWP (vanaf 2021): 19.80
Groepsverzekering CWP (vanaf 2021): 223.53
Gewaarborgd inkomen CWP (vanaf 2021): 18.78
Externe medische dienst CWP: 5.20
Fietsvergoeding CWP: 12.00
Internetvergoeding CWP: 20.00
Telewerkvergoeding CWP: 30.00
</t>
      </text>
    </comment>
    <comment ref="O15" authorId="0" shapeId="0">
      <text>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Fietsvergoeding CWP: 46.50
Internetvergoeding CWP: 20.00
</t>
      </text>
    </comment>
    <comment ref="P15"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Fietsvergoeding CWP: 60.00
Internetvergoeding CWP: 20.00
Telewerkvergoeding CWP: 30.00
</t>
      </text>
    </comment>
    <comment ref="O16" authorId="0" shapeId="0">
      <text>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Internetvergoeding CWP: 20.00
</t>
      </text>
    </comment>
    <comment ref="P16"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Internetvergoeding CWP: 20.00
</t>
      </text>
    </comment>
    <comment ref="O17" authorId="0" shapeId="0">
      <text>
        <t xml:space="preserve">Salarissen CWP: 3911.23
Aanleg vakantiegeld CWP: 861.50
Aanleg eindejaarstoelage CWP: 395.99
RSZ CWP: 1334.50
Ongevallenverz CWP: 13.95
Patronale bijdragen RSZ op GV CWP (vanaf 2021): 17.33
Groepsverzekering CWP (vanaf 2021): 195.56
Gewaarborgd inkomen CWP (vanaf 2021): 16.43
Externe medische dienst CWP: 5.20
Fietsvergoeding CWP: 19.50
Internetvergoeding CWP: 20.00
</t>
      </text>
    </comment>
    <comment ref="P17" authorId="0" shapeId="0">
      <text>
        <t xml:space="preserve">Salarissen CWP: 4470.58
Aanleg vakantiegeld CWP: 984.69
Aanleg eindejaarstoelage CWP: 452.62
RSZ CWP: 1525.35
Ongevallenverz CWP: 15.94
Patronale bijdragen RSZ op GV CWP (vanaf 2021): 19.80
Groepsverzekering CWP (vanaf 2021): 223.53
Gewaarborgd inkomen CWP (vanaf 2021): 18.78
Externe medische dienst CWP: 5.20
Fietsvergoeding CWP: 120.00
Internetvergoeding CWP: 20.00
Telewerkvergoeding CWP: 30.00
</t>
      </text>
    </comment>
    <comment ref="O18" authorId="0" shapeId="0">
      <text>
        <t xml:space="preserve">Internetvergoeding CWP: 20.00
</t>
      </text>
    </comment>
    <comment ref="P18"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Fietsvergoeding CWP: 84.00
Internetvergoeding CWP: 20.00
Telewerkvergoeding CWP: 30.00
</t>
      </text>
    </comment>
    <comment ref="P19" authorId="0" shapeId="0">
      <text>
        <t xml:space="preserve">Salarissen CWP: 4685.42
Aanleg vakantiegeld CWP: 960.51
RSZ CWP: 1598.67
Ongevallenverz CWP: 16.71
Patronale bijdragen RSZ op GV CWP (vanaf 2021): 20.76
Groepsverzekering CWP (vanaf 2021): 234.27
Gewaarborgd inkomen CWP (vanaf 2021): 19.68
Externe medische dienst CWP: 5.20
Fietsvergoeding CWP: 48.00
Internetvergoeding CWP: 20.00
Telewerkvergoeding CWP: 30.00
</t>
      </text>
    </comment>
    <comment ref="P20" authorId="0" shapeId="0">
      <text>
        <t xml:space="preserve">Salarissen CWP: 4685.42
Aanleg vakantiegeld CWP: 960.51
RSZ CWP: 1598.66
Ongevallenverz CWP: 27.90
Patronale bijdragen RSZ op GV CWP (vanaf 2021): 20.76
Groepsverzekering CWP (vanaf 2021): 234.27
Gewaarborgd inkomen CWP (vanaf 2021): 19.68
Externe medische dienst CWP: 5.20
Internetvergoeding CWP: 20.00
</t>
      </text>
    </comment>
    <comment ref="P21" authorId="0" shapeId="0">
      <text>
        <t xml:space="preserve">Salarissen CWP: 4779.13
Aanleg vakantiegeld CWP: 979.72
RSZ CWP: 1629.70
Ongevallenverz CWP: 17.04
Patronale bijdragen RSZ op GV CWP (vanaf 2021): 21.17
Groepsverzekering CWP (vanaf 2021): 238.96
Gewaarborgd inkomen CWP (vanaf 2021): 20.07
Externe medische dienst CWP: 5.20
Fietsvergoeding CWP: 168.00
Telewerkvergoeding CWP: 60.00
RSZ CWP: -0.79
Internetvergoeding CWP: 20.00
</t>
      </text>
    </comment>
    <comment ref="P22" authorId="0" shapeId="0">
      <text>
        <t xml:space="preserve">Internetvergoeding CWP: 20.00
</t>
      </text>
    </comment>
  </commentList>
</comments>
</file>

<file path=xl/comments/comment11.xml><?xml version="1.0" encoding="utf-8"?>
<comments xmlns="http://schemas.openxmlformats.org/spreadsheetml/2006/main">
  <authors>
    <author>FinEsse</author>
  </authors>
  <commentList>
    <comment ref="H12" authorId="0" shapeId="0">
      <text>
        <t xml:space="preserve">1002471-2025 // ANTWERP ADVANCED BUSINESS TRAVEL SERVICES / AABTS: 145.09
----
</t>
      </text>
    </comment>
    <comment ref="O12" authorId="0" shapeId="0">
      <text>
        <t xml:space="preserve">Salarissen CWP: 3989.46
Aanleg vakantiegeld CWP: 878.73
Aanleg eindejaarstoelage CWP: 403.91
RSZ CWP: 1361.21
Ongevallenverz CWP: 14.23
Patronale bijdragen RSZ op GV CWP (vanaf 2021): 21.21
Groepsverzekering CWP (vanaf 2021): 239.37
Gewaarborgd inkomen CWP (vanaf 2021): 25.93
Externe medische dienst CWP: 5.20
</t>
      </text>
    </comment>
    <comment ref="O13" authorId="0" shapeId="0">
      <text>
        <t xml:space="preserve">Salarissen CWP: 4106.59
Aanleg vakantiegeld CWP: 904.53
Aanleg eindejaarstoelage CWP: 415.77
RSZ CWP: 1401.17
Ongevallenverz CWP: 14.64
Patronale bijdragen RSZ op GV CWP (vanaf 2021): 21.83
Groepsverzekering CWP (vanaf 2021): 246.40
Gewaarborgd inkomen CWP (vanaf 2021): 26.69
Externe medische dienst CWP: 5.20
Fietsvergoeding CWP: 64.50
Internetvergoeding CWP: 20.00
</t>
      </text>
    </comment>
    <comment ref="P13" authorId="0" shapeId="0">
      <text>
        <t xml:space="preserve">Salarissen CWP: 4779.13
Aanleg vakantiegeld CWP: 1052.66
Aanleg eindejaarstoelage CWP: 483.86
RSZ CWP: 1630.64
Ongevallenverz CWP: 17.04
Patronale bijdragen RSZ op GV CWP (vanaf 2021): 25.41
Groepsverzekering CWP (vanaf 2021): 286.75
Gewaarborgd inkomen CWP (vanaf 2021): 31.06
Externe medische dienst CWP: 5.20
Fietsvergoeding CWP: 84.00
Telewerkvergoeding CWP: 60.00
</t>
      </text>
    </comment>
    <comment ref="O14" authorId="0" shapeId="0">
      <text>
        <t xml:space="preserve">Salarissen CWP: 4106.59
Aanleg vakantiegeld CWP: 904.53
Aanleg eindejaarstoelage CWP: 415.77
RSZ CWP: 1401.17
Ongevallenverz CWP: 14.64
Patronale bijdragen RSZ op GV CWP (vanaf 2021): 21.83
Groepsverzekering CWP (vanaf 2021): 246.40
Gewaarborgd inkomen CWP (vanaf 2021): 26.69
Externe medische dienst CWP: 5.20
Fietsvergoeding CWP: 31.50
Internetvergoeding CWP: 20.00
</t>
      </text>
    </comment>
    <comment ref="P14" authorId="0" shapeId="0">
      <text>
        <t xml:space="preserve">Salarissen CWP: 4779.13
Aanleg vakantiegeld CWP: 1052.66
Aanleg eindejaarstoelage CWP: 483.86
RSZ CWP: 1630.65
Ongevallenverz CWP: 17.04
Patronale bijdragen RSZ op GV CWP (vanaf 2021): 25.41
Groepsverzekering CWP (vanaf 2021): 286.75
Gewaarborgd inkomen CWP (vanaf 2021): 31.06
Externe medische dienst CWP: 5.20
Internetvergoeding CWP: 20.00
</t>
      </text>
    </comment>
    <comment ref="O15" authorId="0" shapeId="0">
      <text>
        <t xml:space="preserve">Aanleg vakantiegeld CWP: 904.53
Aanleg vakantiegeld CWP: -452.27
Aanleg eindejaarstoelage CWP: 415.77
Aanleg eindejaarstoelage CWP: -207.89
Ongevallenverz CWP: 25.94
Ongevallenverz CWP: -12.97
Patronale bijdragen RSZ op GV CWP (vanaf 2021): 21.83
Patronale bijdragen RSZ op GV CWP (vanaf 2021): -10.92
Groepsverzekering CWP (vanaf 2021): 246.40
Groepsverzekering CWP (vanaf 2021): -123.20
Gewaarborgd inkomen CWP (vanaf 2021): 26.69
Gewaarborgd inkomen CWP (vanaf 2021): -13.35
Externe medische dienst CWP: 5.20
Externe medische dienst CWP: -2.60
Fietsvergoeding CWP: 31.50
Fietsvergoeding CWP: -15.75
Internetvergoeding CWP: 20.00
Internetvergoeding CWP: -10.00
</t>
      </text>
    </comment>
    <comment ref="P15" authorId="0" shapeId="0">
      <text>
        <t xml:space="preserve">Aanleg vakantiegeld CWP: 1052.66
Aanleg eindejaarstoelage CWP: 483.86
Ongevallenverz CWP: 32.72
Patronale bijdragen RSZ op GV CWP (vanaf 2021): 25.41
Groepsverzekering CWP (vanaf 2021): 286.75
Gewaarborgd inkomen CWP (vanaf 2021): 31.06
Externe medische dienst CWP: 5.20
Internetvergoeding CWP: 20.00
</t>
      </text>
    </comment>
    <comment ref="O16" authorId="0" shapeId="0">
      <text>
        <t xml:space="preserve">Salarissen CWP: 4188.73
Salarissen CWP: -2094.37
Aanleg vakantiegeld CWP: 922.61
Aanleg vakantiegeld CWP: -461.31
Aanleg eindejaarstoelage CWP: 424.09
Aanleg eindejaarstoelage CWP: -212.05
RSZ CWP: 1429.19
RSZ CWP: -714.60
Ongevallenverz CWP: 14.94
Ongevallenverz CWP: -7.47
Patronale bijdragen RSZ op GV CWP (vanaf 2021): 22.27
Patronale bijdragen RSZ op GV CWP (vanaf 2021): -11.14
Groepsverzekering CWP (vanaf 2021): 251.32
Groepsverzekering CWP (vanaf 2021): -125.66
Gewaarborgd inkomen CWP (vanaf 2021): 27.23
Gewaarborgd inkomen CWP (vanaf 2021): -13.62
Externe medische dienst CWP: 5.20
Externe medische dienst CWP: -2.60
Fietsvergoeding CWP: 42.00
Fietsvergoeding CWP: -21.00
Internetvergoeding CWP: 20.00
Internetvergoeding CWP: -10.00
</t>
      </text>
    </comment>
    <comment ref="P16" authorId="0" shapeId="0">
      <text>
        <t xml:space="preserve">Salarissen CWP: 4874.72
Aanleg vakantiegeld CWP: 1073.71
Aanleg eindejaarstoelage CWP: 493.54
RSZ CWP: 1663.24
Ongevallenverz CWP: 17.38
Patronale bijdragen RSZ op GV CWP (vanaf 2021): 25.91
Groepsverzekering CWP (vanaf 2021): 292.48
Gewaarborgd inkomen CWP (vanaf 2021): 31.69
Externe medische dienst CWP: 5.20
Internetvergoeding CWP: 20.00
</t>
      </text>
    </comment>
    <comment ref="O17" authorId="0" shapeId="0">
      <text>
        <t xml:space="preserve">Salarissen CWP: 4188.73
Salarissen CWP: -2094.37
Aanleg vakantiegeld CWP: 922.61
Aanleg vakantiegeld CWP: -461.31
Aanleg eindejaarstoelage CWP: 424.09
Aanleg eindejaarstoelage CWP: -212.05
RSZ CWP: 1428.78
RSZ CWP: -714.39
Ongevallenverz CWP: 14.94
Ongevallenverz CWP: -7.47
Patronale bijdragen RSZ op GV CWP (vanaf 2021): 22.27
Patronale bijdragen RSZ op GV CWP (vanaf 2021): -11.14
Groepsverzekering CWP (vanaf 2021): 251.32
Groepsverzekering CWP (vanaf 2021): -125.66
Gewaarborgd inkomen CWP (vanaf 2021): 27.23
Gewaarborgd inkomen CWP (vanaf 2021): -13.62
Externe medische dienst CWP: 5.20
Externe medische dienst CWP: -2.60
Internetvergoeding CWP: 20.00
Internetvergoeding CWP: -10.00
</t>
      </text>
    </comment>
    <comment ref="P17" authorId="0" shapeId="0">
      <text>
        <t xml:space="preserve">Salarissen CWP: 4874.72
Aanleg vakantiegeld CWP: 1073.71
Aanleg eindejaarstoelage CWP: 493.54
RSZ CWP: 1662.78
Ongevallenverz CWP: 17.38
Patronale bijdragen RSZ op GV CWP (vanaf 2021): 25.91
Groepsverzekering CWP (vanaf 2021): 292.48
Gewaarborgd inkomen CWP (vanaf 2021): 31.69
Externe medische dienst CWP: 5.20
Internetvergoeding CWP: 20.00
</t>
      </text>
    </comment>
    <comment ref="O18" authorId="0" shapeId="0">
      <text>
        <t xml:space="preserve">Salarissen CWP: 4188.73
Salarissen CWP: -2094.37
Aanleg vakantiegeld CWP: 922.61
Aanleg vakantiegeld CWP: -461.31
Aanleg eindejaarstoelage CWP: 424.09
Aanleg eindejaarstoelage CWP: -212.05
RSZ CWP: 1428.77
RSZ CWP: -714.39
Ongevallenverz CWP: 14.94
Ongevallenverz CWP: -7.47
Patronale bijdragen RSZ op GV CWP (vanaf 2021): 22.27
Patronale bijdragen RSZ op GV CWP (vanaf 2021): -11.14
Groepsverzekering CWP (vanaf 2021): 251.32
Groepsverzekering CWP (vanaf 2021): -125.66
Gewaarborgd inkomen CWP (vanaf 2021): 27.23
Gewaarborgd inkomen CWP (vanaf 2021): -13.62
Externe medische dienst CWP: 5.20
Externe medische dienst CWP: -2.60
Internetvergoeding CWP: 20.00
Internetvergoeding CWP: -10.00
</t>
      </text>
    </comment>
    <comment ref="P18" authorId="0" shapeId="0">
      <text>
        <t xml:space="preserve">Salarissen CWP: 4431.56
Aanleg vakantiegeld CWP: 1073.71
Aanleg eindejaarstoelage CWP: 493.54
RSZ CWP: 1511.59
Ongevallenverz CWP: 15.80
Patronale bijdragen RSZ op GV CWP (vanaf 2021): 25.95
Groepsverzekering CWP (vanaf 2021): 292.89
Gewaarborgd inkomen CWP (vanaf 2021): 31.73
Externe medische dienst CWP: 5.20
Internetvergoeding CWP: 20.00
</t>
      </text>
    </comment>
    <comment ref="O19" authorId="0" shapeId="0">
      <text>
        <t xml:space="preserve">Internetvergoeding CWP: 20.00
Internetvergoeding CWP: -10.00
</t>
      </text>
    </comment>
    <comment ref="P19" authorId="0" shapeId="0">
      <text>
        <t xml:space="preserve">Salarissen CWP: -1101.89
Voordelen in natura CWP: -6.00
Aanleg vakantiegeld CWP: 1073.71
Aanleg eindejaarstoelage CWP: 493.54
RSZ CWP: -375.84
Ongevallenverz CWP: -3.93
Patronale bijdragen RSZ op GV CWP (vanaf 2021): 25.21
Groepsverzekering CWP (vanaf 2021): 284.50
Gewaarborgd inkomen CWP (vanaf 2021): 30.82
Externe medische dienst CWP: 5.20
</t>
      </text>
    </comment>
  </commentList>
</comments>
</file>

<file path=xl/comments/comment12.xml><?xml version="1.0" encoding="utf-8"?>
<comments xmlns="http://schemas.openxmlformats.org/spreadsheetml/2006/main">
  <authors>
    <author>FinEsse</author>
  </authors>
  <commentList>
    <comment ref="H12" authorId="0" shapeId="0">
      <text>
        <t xml:space="preserve">None // None: 5166.67
----
</t>
      </text>
    </comment>
  </commentList>
</comments>
</file>

<file path=xl/comments/comment13.xml><?xml version="1.0" encoding="utf-8"?>
<comments xmlns="http://schemas.openxmlformats.org/spreadsheetml/2006/main">
  <authors>
    <author>FinEsse</author>
  </authors>
  <commentList>
    <comment ref="H12" authorId="0" shapeId="0">
      <text>
        <t xml:space="preserve">None // None: 2179.48
----
</t>
      </text>
    </comment>
    <comment ref="O12" authorId="0" shapeId="0">
      <text>
        <t xml:space="preserve">Salarissen CWP: 5737.28
Salarissen CWP: -5737.28
Voordelen in natura CWP: -6.00
Voordelen in natura CWP: 6.00
Aanleg vakantiegeld CWP: 1251.94
Aanleg vakantiegeld CWP: -1251.94
Aanleg eindejaarstoelage CWP: 510.98
Aanleg eindejaarstoelage CWP: -510.98
RSZ CWP: 1957.56
RSZ CWP: -1957.56
Ongevallenverz CWP: 20.46
Ongevallenverz CWP: -20.46
Patronale bijdragen RSZ op GV CWP (vanaf 2021): -30.47
Patronale bijdragen RSZ op GV CWP (vanaf 2021): 30.47
Groepsverzekering CWP (vanaf 2021): 343.88
Groepsverzekering CWP (vanaf 2021): -343.88
Gewaarborgd inkomen CWP (vanaf 2021): -37.25
Gewaarborgd inkomen CWP (vanaf 2021): 37.25
Externe medische dienst CWP: 5.20
Externe medische dienst CWP: -5.20
Fietsvergoeding CWP: 62.50
Fietsvergoeding CWP: -62.50
</t>
      </text>
    </comment>
    <comment ref="O13" authorId="0" shapeId="0">
      <text>
        <t xml:space="preserve">Salarissen CWP: 5737.28
Voordelen in natura CWP: -6.00
Aanleg vakantiegeld CWP: 1251.94
Aanleg eindejaarstoelage CWP: 510.98
RSZ CWP: 1957.58
Ongevallenverz CWP: 20.46
Patronale bijdragen RSZ op GV CWP (vanaf 2021): 30.47
Groepsverzekering CWP (vanaf 2021): 343.88
Gewaarborgd inkomen CWP (vanaf 2021): 37.25
Externe medische dienst CWP: 5.20
Fietsvergoeding CWP: 87.50
</t>
      </text>
    </comment>
  </commentList>
</comments>
</file>

<file path=xl/comments/comment14.xml><?xml version="1.0" encoding="utf-8"?>
<comments xmlns="http://schemas.openxmlformats.org/spreadsheetml/2006/main">
  <authors>
    <author>FinEsse</author>
  </authors>
  <commentList>
    <comment ref="H12" authorId="0" shapeId="0">
      <text>
        <t xml:space="preserve">1001764-2025 // ANTWERP ADVANCED BUSINESS TRAVEL SERVICES / AABTS: 925.45
----
1001764-2025 // ANTWERP ADVANCED BUSINESS TRAVEL SERVICES / AABTS: 13.46
----
</t>
      </text>
    </comment>
    <comment ref="O12" authorId="0" shapeId="0">
      <text>
        <t xml:space="preserve">Salarissen CWP: 2097.36
Voordelen in natura CWP: -3.00
Aanleg vakantiegeld CWP: 461.31
Aanleg eindejaarstoelage CWP: 212.04
RSZ CWP: 717.08
Ongevallenverz CWP: 7.48
Patronale bijdragen RSZ op GV CWP (vanaf 2021): 11.13
Groepsverzekering CWP (vanaf 2021): 125.66
Gewaarborgd inkomen CWP (vanaf 2021): 13.61
Externe medische dienst CWP: 2.60
Fietsvergoeding CWP: 22.50
</t>
      </text>
    </comment>
    <comment ref="H13" authorId="0" shapeId="0">
      <text>
        <t xml:space="preserve">EXP113774 // Samsonova, Svetlana: 23.79
----
EXP113774 // Samsonova, Svetlana: 23.77
----
EXP113774 // Samsonova, Svetlana: 69.00
----
EXP113774 // Samsonova, Svetlana: 22.20
----
EXP113774 // Samsonova, Svetlana: 65.00
----
EXP113774 // Samsonova, Svetlana: 11.60
----
EXP113774 // Samsonova, Svetlana: 65.00
----
EXP113774 // Samsonova, Svetlana: 65.00
----
EXP113774 // Samsonova, Svetlana: 48.54
----
EXP113774 // Samsonova, Svetlana: 34.12
----
EXP113774 // Samsonova, Svetlana: 65.00
----
EXP113774 // Samsonova, Svetlana: 25.34
----
EXP113774 // Samsonova, Svetlana: 48.48
----
EXP113774 // Samsonova, Svetlana: 17.66
----
EXP113774 // Samsonova, Svetlana: 17.97
----
EXP113774 // Samsonova, Svetlana: 17.97
----
</t>
      </text>
    </comment>
    <comment ref="O13" authorId="0" shapeId="0">
      <text>
        <t xml:space="preserve">Salarissen CWP: 2853.76
Aanleg vakantiegeld CWP: 461.31
Aanleg eindejaarstoelage CWP: 212.04
Groepsverz en pensioenen CWP: 146.61
</t>
      </text>
    </comment>
    <comment ref="H14" authorId="0" shapeId="0">
      <text>
        <t xml:space="preserve">EXP114147 // Kerstens, Robin: 25.71
----
EXP114147 // Kerstens, Robin: 18.15
----
</t>
      </text>
    </comment>
    <comment ref="O14" authorId="0" shapeId="0">
      <text>
        <t xml:space="preserve">Salarissen CWP: 2993.57
Aanleg vakantiegeld CWP: 483.95
Aanleg eindejaarstoelage CWP: 222.46
Groepsverz en pensioenen CWP: 153.80
</t>
      </text>
    </comment>
    <comment ref="H15" authorId="0" shapeId="0">
      <text>
        <t xml:space="preserve">None // None: 2853.76
----
None // None: 461.31
----
None // None: 212.04
----
None // None: 146.61
----
</t>
      </text>
    </comment>
    <comment ref="O15" authorId="0" shapeId="0">
      <text>
        <t xml:space="preserve">Salarissen CWP: 2993.57
Aanleg vakantiegeld CWP: 483.95
Aanleg eindejaarstoelage CWP: 222.46
Groepsverz en pensioenen CWP: 153.80
</t>
      </text>
    </comment>
    <comment ref="H16" authorId="0" shapeId="0">
      <text>
        <t xml:space="preserve">None // None: 2993.57
----
None // None: 483.95
----
None // None: 222.46
----
None // None: 153.80
----
</t>
      </text>
    </comment>
    <comment ref="O16" authorId="0" shapeId="0">
      <text>
        <t xml:space="preserve">Aanleg vakantiegeld CWP: 483.95
Aanleg eindejaarstoelage CWP: 222.46
Groepsverz en pensioenen CWP: 153.80
</t>
      </text>
    </comment>
    <comment ref="H17" authorId="0" shapeId="0">
      <text>
        <t xml:space="preserve">None // None: 2993.57
----
None // None: 483.95
----
None // None: 222.46
----
None // None: 153.80
----
</t>
      </text>
    </comment>
    <comment ref="O17" authorId="0" shapeId="0">
      <text>
        <t xml:space="preserve">Salarissen CWP: 2993.57
Aanleg vakantiegeld CWP: 483.95
Aanleg eindejaarstoelage CWP: 222.46
Groepsverz en pensioenen CWP: 153.80
</t>
      </text>
    </comment>
    <comment ref="H18" authorId="0" shapeId="0">
      <text>
        <t xml:space="preserve">None // None: 483.95
----
None // None: 222.46
----
None // None: 153.80
----
</t>
      </text>
    </comment>
    <comment ref="O18" authorId="0" shapeId="0">
      <text>
        <t xml:space="preserve">Salarissen CWP: 2993.57
Aanleg vakantiegeld CWP: 483.95
Aanleg eindejaarstoelage CWP: 222.46
Groepsverz en pensioenen CWP: 153.80
</t>
      </text>
    </comment>
    <comment ref="H19" authorId="0" shapeId="0">
      <text>
        <t xml:space="preserve">None // None: 2993.57
----
None // None: 483.95
----
None // None: 222.46
----
None // None: 153.80
----
</t>
      </text>
    </comment>
    <comment ref="O19" authorId="0" shapeId="0">
      <text>
        <t xml:space="preserve">Salarissen CWP: 2993.57
Aanleg vakantiegeld CWP: 483.95
Aanleg eindejaarstoelage CWP: 222.46
Groepsverz en pensioenen CWP: 153.80
</t>
      </text>
    </comment>
    <comment ref="H20" authorId="0" shapeId="0">
      <text>
        <t xml:space="preserve">None // None: 2993.57
----
None // None: 483.95
----
None // None: 222.46
----
None // None: 153.80
----
</t>
      </text>
    </comment>
    <comment ref="O20" authorId="0" shapeId="0">
      <text>
        <t xml:space="preserve">Salarissen CWP: 5987.14
Aanleg vakantiegeld CWP: 967.89
Aanleg eindejaarstoelage CWP: 444.90
Groepsverz en pensioenen CWP: 307.61
</t>
      </text>
    </comment>
    <comment ref="H21" authorId="0" shapeId="0">
      <text>
        <t xml:space="preserve">None // None: 2993.57
----
None // None: 483.95
----
None // None: 222.46
----
None // None: 153.80
----
</t>
      </text>
    </comment>
    <comment ref="O21" authorId="0" shapeId="0">
      <text>
        <t xml:space="preserve">Salarissen CWP: 5987.14
Aanleg vakantiegeld CWP: 900.83
Groepsverz en pensioenen CWP: 307.61
</t>
      </text>
    </comment>
    <comment ref="H22" authorId="0" shapeId="0">
      <text>
        <t xml:space="preserve">None // None: 5987.14
----
None // None: 967.89
----
None // None: 444.90
----
None // None: 307.61
----
</t>
      </text>
    </comment>
    <comment ref="O22" authorId="0" shapeId="0">
      <text>
        <t xml:space="preserve">Salarissen CWP: 5987.14
Aanleg vakantiegeld CWP: 900.83
Groepsverz en pensioenen CWP: 307.61
</t>
      </text>
    </comment>
    <comment ref="H23" authorId="0" shapeId="0">
      <text>
        <t xml:space="preserve">None // None: 5987.14
----
None // None: 900.83
----
None // None: 307.61
----
</t>
      </text>
    </comment>
    <comment ref="O23" authorId="0" shapeId="0">
      <text>
        <t xml:space="preserve">Salarissen CWP: 5987.14
Aanleg vakantiegeld CWP: 900.83
Groepsverz en pensioenen CWP: 307.61
</t>
      </text>
    </comment>
    <comment ref="H24" authorId="0" shapeId="0">
      <text>
        <t xml:space="preserve">None // None: 5987.14
----
None // None: 900.83
----
None // None: 307.61
----
</t>
      </text>
    </comment>
    <comment ref="H25" authorId="0" shapeId="0">
      <text>
        <t xml:space="preserve">None // None: 5987.14
----
None // None: 900.83
----
None // None: 307.61
----
</t>
      </text>
    </comment>
  </commentList>
</comments>
</file>

<file path=xl/comments/comment15.xml><?xml version="1.0" encoding="utf-8"?>
<comments xmlns="http://schemas.openxmlformats.org/spreadsheetml/2006/main">
  <authors>
    <author>FinEsse</author>
  </authors>
  <commentList>
    <comment ref="H12" authorId="0" shapeId="0">
      <text>
        <t xml:space="preserve">EXP111870 // Jansen, Wouter: 73.00
----
</t>
      </text>
    </comment>
    <comment ref="H13" authorId="0" shapeId="0">
      <text>
        <t xml:space="preserve">EXP111813 // Laurijssen, Dennis: 169.09
----
</t>
      </text>
    </comment>
    <comment ref="H14" authorId="0" shapeId="0">
      <text>
        <t xml:space="preserve">822855 // 123 3D: 26.82
----
</t>
      </text>
    </comment>
    <comment ref="H15" authorId="0" shapeId="0">
      <text>
        <t xml:space="preserve">82669375 // MOUSER ELECTRONICS: 181.81
----
</t>
      </text>
    </comment>
    <comment ref="H16" authorId="0" shapeId="0">
      <text>
        <t xml:space="preserve">24 // NXT-3D: 270.72
----
</t>
      </text>
    </comment>
    <comment ref="H17" authorId="0" shapeId="0">
      <text>
        <t xml:space="preserve">109749325 // DIGI KEY CORPORATION: 348.87
----
</t>
      </text>
    </comment>
    <comment ref="H18" authorId="0" shapeId="0">
      <text>
        <t xml:space="preserve">EN25/499178 // EUROCIRCUITS NV: 192.90
----
</t>
      </text>
    </comment>
    <comment ref="H19" authorId="0" shapeId="0">
      <text>
        <t xml:space="preserve">109829249 // DIGI KEY CORPORATION: 335.30
----
</t>
      </text>
    </comment>
    <comment ref="H20" authorId="0" shapeId="0">
      <text>
        <t xml:space="preserve">90301339 // KIWI ELECTRONICS: 233.97
----
</t>
      </text>
    </comment>
    <comment ref="H21" authorId="0" shapeId="0">
      <text>
        <t xml:space="preserve">26 // NXT-3D: 1113.00
----
</t>
      </text>
    </comment>
    <comment ref="H22" authorId="0" shapeId="0">
      <text>
        <t xml:space="preserve">83059878 // MOUSER ELECTRONICS: 18.20
----
</t>
      </text>
    </comment>
    <comment ref="H23" authorId="0" shapeId="0">
      <text>
        <t xml:space="preserve">None // MOUSER ELECTRONICS: 446.69
----
</t>
      </text>
    </comment>
    <comment ref="H24" authorId="0" shapeId="0">
      <text>
        <t xml:space="preserve">None // CONRAD ELECTRONIC BENELUX: 13.88
----
</t>
      </text>
    </comment>
    <comment ref="H25" authorId="0" shapeId="0">
      <text>
        <t xml:space="preserve">9546904413 // CONRAD ELECTRONIC BENELUX: 125.13
----
</t>
      </text>
    </comment>
    <comment ref="H26" authorId="0" shapeId="0">
      <text>
        <t xml:space="preserve">EXP113585 // Laurijssen, Dennis: 5.69
----
EXP113585 // Laurijssen, Dennis: 10.98
----
EXP113585 // Laurijssen, Dennis: 65.44
----
EXP113585 // Laurijssen, Dennis: 22.35
----
EXP113585 // Laurijssen, Dennis: 25.70
----
EXP113585 // Laurijssen, Dennis: 523.35
----
EXP113585 // Laurijssen, Dennis: 96.12
----
EXP113585 // Laurijssen, Dennis: 9.75
----
EXP113585 // Laurijssen, Dennis: 9.75
----
EXP113585 // Laurijssen, Dennis: 119.88
----
EXP113585 // Laurijssen, Dennis: 17.50
----
</t>
      </text>
    </comment>
    <comment ref="H27" authorId="0" shapeId="0">
      <text>
        <t xml:space="preserve">None // CENTRALPOINT BELGIE (DUSTIN BELGIE): 14.11
----
</t>
      </text>
    </comment>
    <comment ref="H28" authorId="0" shapeId="0">
      <text>
        <t xml:space="preserve">81000008099 // CENTRALPOINT BELGIE (DUSTIN BELGIE): 85.82
----
</t>
      </text>
    </comment>
  </commentList>
</comments>
</file>

<file path=xl/comments/comment16.xml><?xml version="1.0" encoding="utf-8"?>
<comments xmlns="http://schemas.openxmlformats.org/spreadsheetml/2006/main">
  <authors>
    <author>FinEsse</author>
  </authors>
  <commentList>
    <comment ref="H12" authorId="0" shapeId="0">
      <text>
        <t xml:space="preserve">None // None: 11.64
----
None // None: -11.64
----
</t>
      </text>
    </comment>
    <comment ref="O12" authorId="0" shapeId="0">
      <text>
        <t xml:space="preserve">Salarissen CWP: 724.71
Salarissen CWP: -724.71
Voordelen in natura CWP: 6.00
Voordelen in natura CWP: -6.00
RSZ CWP: 247.78
RSZ CWP: -247.78
Ongevallenverz CWP: 2.58
Ongevallenverz CWP: -2.58
Patronale bijdragen RSZ op GV CWP (vanaf 2021): -3.82
Patronale bijdragen RSZ op GV CWP (vanaf 2021): 3.82
Groepsverzekering CWP (vanaf 2021): 43.12
Groepsverzekering CWP (vanaf 2021): -43.12
Gewaarborgd inkomen CWP (vanaf 2021): 4.67
Gewaarborgd inkomen CWP (vanaf 2021): -4.67
Externe medische dienst CWP: 5.20
Externe medische dienst CWP: -5.20
Fietsvergoeding CWP: -7.50
Fietsvergoeding CWP: 7.50
</t>
      </text>
    </comment>
  </commentList>
</comments>
</file>

<file path=xl/comments/comment17.xml><?xml version="1.0" encoding="utf-8"?>
<comments xmlns="http://schemas.openxmlformats.org/spreadsheetml/2006/main">
  <authors>
    <author>FinEsse</author>
  </authors>
  <commentList>
    <comment ref="H12" authorId="0" shapeId="0">
      <text>
        <t xml:space="preserve">- // -: -2500.00
----
</t>
      </text>
    </comment>
    <comment ref="O12" authorId="0" shapeId="0">
      <text>
        <t xml:space="preserve">Salarissen CWP: 724.71
Voordelen in natura CWP: -6.00
RSZ CWP: 247.78
Ongevallenverz CWP: 2.58
Patronale bijdragen RSZ op GV CWP (vanaf 2021): 3.82
Groepsverzekering CWP (vanaf 2021): 43.12
Gewaarborgd inkomen CWP (vanaf 2021): 4.67
Externe medische dienst CWP: 5.20
Fietsvergoeding CWP: 7.50
</t>
      </text>
    </comment>
    <comment ref="H13" authorId="0" shapeId="0">
      <text>
        <t xml:space="preserve">None // UA IV CATERING EN EVENEMENTEN: 17.50
----
None // UA IV CATERING EN EVENEMENTEN: 32.20
----
</t>
      </text>
    </comment>
    <comment ref="O13" authorId="0" shapeId="0">
      <text>
        <t xml:space="preserve">Salarissen CWP: 988.30
Aanleg vakantiegeld CWP: 156.99
Aanleg eindejaarstoelage CWP: 64.08
Groepsverz en pensioenen CWP: 50.31
</t>
      </text>
    </comment>
    <comment ref="H14" authorId="0" shapeId="0">
      <text>
        <t xml:space="preserve">None // None: 11.64
----
</t>
      </text>
    </comment>
    <comment ref="O14" authorId="0" shapeId="0">
      <text>
        <t xml:space="preserve">Salarissen CWP: 1007.84
Aanleg vakantiegeld CWP: 160.14
Aanleg eindejaarstoelage CWP: 65.36
Groepsverz en pensioenen CWP: 51.32
</t>
      </text>
    </comment>
    <comment ref="O15" authorId="0" shapeId="0">
      <text>
        <t xml:space="preserve">Salarissen CWP: 1007.84
Aanleg vakantiegeld CWP: 160.14
Aanleg eindejaarstoelage CWP: 65.36
Groepsverz en pensioenen CWP: 51.32
</t>
      </text>
    </comment>
    <comment ref="O16" authorId="0" shapeId="0">
      <text>
        <t xml:space="preserve">Aanleg vakantiegeld CWP: 160.14
Aanleg eindejaarstoelage CWP: 65.36
Groepsverz en pensioenen CWP: 51.32
</t>
      </text>
    </comment>
    <comment ref="O17" authorId="0" shapeId="0">
      <text>
        <t xml:space="preserve">Salarissen CWP: 1007.84
Aanleg vakantiegeld CWP: 160.14
Aanleg eindejaarstoelage CWP: 65.36
Groepsverz en pensioenen CWP: 51.32
</t>
      </text>
    </comment>
    <comment ref="O18" authorId="0" shapeId="0">
      <text>
        <t xml:space="preserve">Salarissen CWP: 1007.84
Aanleg vakantiegeld CWP: 160.14
Aanleg eindejaarstoelage CWP: 65.36
Groepsverz en pensioenen CWP: 51.32
</t>
      </text>
    </comment>
    <comment ref="O19" authorId="0" shapeId="0">
      <text>
        <t xml:space="preserve">Salarissen CWP: 1007.84
Aanleg vakantiegeld CWP: 160.14
Aanleg eindejaarstoelage CWP: 65.36
Groepsverz en pensioenen CWP: 51.32
</t>
      </text>
    </comment>
    <comment ref="O20" authorId="0" shapeId="0">
      <text>
        <t xml:space="preserve">Salarissen CWP: 1007.84
Aanleg vakantiegeld CWP: 160.14
Aanleg eindejaarstoelage CWP: 65.36
Groepsverz en pensioenen CWP: 51.32
</t>
      </text>
    </comment>
    <comment ref="O21" authorId="0" shapeId="0">
      <text>
        <t xml:space="preserve">Salarissen CWP: 1007.84
Aanleg vakantiegeld CWP: 150.28
Groepsverz en pensioenen CWP: 51.32
</t>
      </text>
    </comment>
    <comment ref="O22" authorId="0" shapeId="0">
      <text>
        <t xml:space="preserve">Salarissen CWP: 1007.84
Aanleg vakantiegeld CWP: 150.28
Groepsverz en pensioenen CWP: 51.32
</t>
      </text>
    </comment>
    <comment ref="O23" authorId="0" shapeId="0">
      <text>
        <t xml:space="preserve">Salarissen CWP: 1007.84
Aanleg vakantiegeld CWP: 150.28
Groepsverz en pensioenen CWP: 51.32
</t>
      </text>
    </comment>
  </commentList>
</comments>
</file>

<file path=xl/comments/comment18.xml><?xml version="1.0" encoding="utf-8"?>
<comments xmlns="http://schemas.openxmlformats.org/spreadsheetml/2006/main">
  <authors>
    <author>FinEsse</author>
  </authors>
  <commentList>
    <comment ref="C12" authorId="0" shapeId="0">
      <text>
        <t xml:space="preserve">Pioneer 3 DX robot Gyro Correction System // NN: -5534.35
----
</t>
      </text>
    </comment>
    <comment ref="H12" authorId="0" shapeId="0">
      <text>
        <t xml:space="preserve">CORR - Sociale Secretariaten van 6345 naar FFP130099 // Laurijssen, Dennis (12682): -8.36
----
201304/2013 // Laurijssen, Dennis (12682): 8.36
----
</t>
      </text>
    </comment>
    <comment ref="M12" authorId="0" shapeId="0">
      <text>
        <t xml:space="preserve"> // None: 43.86
----
 // None: 105.27
----
</t>
      </text>
    </comment>
    <comment ref="C13" authorId="0" shapeId="0">
      <text>
        <t xml:space="preserve">Pioneer 3 DX robot Gyro Correction System // NN: 5534.35
----
</t>
      </text>
    </comment>
    <comment ref="H13" authorId="0" shapeId="0">
      <text>
        <t xml:space="preserve">201305/2013 // Laurijssen, Dennis (12682): 8.36
----
CORR - Sociale Secretariaten van 6345 naar FFP130099 // Laurijssen, Dennis (12682): -8.36
----
</t>
      </text>
    </comment>
    <comment ref="M13" authorId="0" shapeId="0">
      <text>
        <t xml:space="preserve"> // None: 466.02
----
 // None: 194.18
----
</t>
      </text>
    </comment>
    <comment ref="H14" authorId="0" shapeId="0">
      <text>
        <t xml:space="preserve">201306/2013 // Laurijssen, Dennis (12682): 8.36
----
CORR - Sociale Secretariaten van 6345 naar FFP130099 // Laurijssen, Dennis (12682): -8.36
----
</t>
      </text>
    </comment>
    <comment ref="M14" authorId="0" shapeId="0">
      <text>
        <t xml:space="preserve"> // None: 1.34
----
 // None: 3.21
----
</t>
      </text>
    </comment>
    <comment ref="H15" authorId="0" shapeId="0">
      <text>
        <t xml:space="preserve">201307/2013 // Laurijssen, Dennis (12682): 8.37
----
CORR - Sociale Secretariaten van 6345 naar FFP130099 // Laurijssen, Dennis (12682): -8.37
----
</t>
      </text>
    </comment>
    <comment ref="M15" authorId="0" shapeId="0">
      <text>
        <t xml:space="preserve"> // None: 0.79
----
 // None: 1.89
----
</t>
      </text>
    </comment>
    <comment ref="H16" authorId="0" shapeId="0">
      <text>
        <t xml:space="preserve">201308/2013 // Laurijssen, Dennis (12682): 8.37
----
CORR - Sociale Secretariaten van 6345 naar FFP130099 // Laurijssen, Dennis (12682): -8.37
----
</t>
      </text>
    </comment>
    <comment ref="M16" authorId="0" shapeId="0">
      <text>
        <t xml:space="preserve"> // None: 43.86
----
 // None: 105.27
----
</t>
      </text>
    </comment>
    <comment ref="H17" authorId="0" shapeId="0">
      <text>
        <t xml:space="preserve">LEAP MOTION SENSOR // Steckel, Jan (08736): 69.94
----
ALTIUM DESIGNER // Steckel, Jan (08736): 121.00
----
</t>
      </text>
    </comment>
    <comment ref="M17" authorId="0" shapeId="0">
      <text>
        <t xml:space="preserve"> // None: 193.29
----
 // None: 463.90
----
</t>
      </text>
    </comment>
    <comment ref="H18" authorId="0" shapeId="0">
      <text>
        <t xml:space="preserve">Aankoop Koelkast + Koffiezet voor CZT // Steckel, Jan (08736): 494.90
----
</t>
      </text>
    </comment>
    <comment ref="M18" authorId="0" shapeId="0">
      <text>
        <t xml:space="preserve"> // None: -43.86
----
 // None: 43.86
----
 // None: 105.27
----
 // None: -105.27
----
</t>
      </text>
    </comment>
    <comment ref="H19" authorId="0" shapeId="0">
      <text>
        <t xml:space="preserve">Co-financing for the development of the Generic sonar hardware platform adaptations to wheelchairs // NN: 10000.00
----
Co-financing for the development of the Generic sonar hardware platform adaptations to wheelchairs // NN: 10000.00
----
</t>
      </text>
    </comment>
    <comment ref="M19" authorId="0" shapeId="0">
      <text>
        <t xml:space="preserve"> // None: 194.40
----
 // None: -671.72
----
 // None: 466.55
----
 // None: -1612.11
----
</t>
      </text>
    </comment>
    <comment ref="H20" authorId="0" shapeId="0">
      <text>
        <t xml:space="preserve">01 2016-SOCIALE SECRETARIATEN // Laurijssen, Dennis (12682): 8.75
----
</t>
      </text>
    </comment>
    <comment ref="M20" authorId="0" shapeId="0">
      <text>
        <t xml:space="preserve"> // None: 9.55
----
 // None: 22.91
----
</t>
      </text>
    </comment>
    <comment ref="H21" authorId="0" shapeId="0">
      <text>
        <t xml:space="preserve">SDB-DRR-130616-saldo van 6345 nr AK160036 // NN: 16416.94
----
</t>
      </text>
    </comment>
    <comment ref="M21" authorId="0" shapeId="0">
      <text>
        <t xml:space="preserve"> // None: 24.75
----
 // None: 59.39
----
</t>
      </text>
    </comment>
    <comment ref="M22" authorId="0" shapeId="0">
      <text>
        <t xml:space="preserve"> // None: 1000.00
----
 // None: 2400.00
----
</t>
      </text>
    </comment>
    <comment ref="M23" authorId="0" shapeId="0">
      <text>
        <t xml:space="preserve"> // None: -276.72
----
 // None: -664.12
----
</t>
      </text>
    </comment>
    <comment ref="M24" authorId="0" shapeId="0">
      <text>
        <t xml:space="preserve"> // None: 276.72
----
 // None: 664.12
----
</t>
      </text>
    </comment>
    <comment ref="M25" authorId="0" shapeId="0">
      <text>
        <t xml:space="preserve"> // None: 48.76
----
</t>
      </text>
    </comment>
    <comment ref="M26" authorId="0" shapeId="0">
      <text>
        <t xml:space="preserve"> // None: 518.36
----
</t>
      </text>
    </comment>
    <comment ref="M27" authorId="0" shapeId="0">
      <text>
        <t xml:space="preserve"> // None: 0.97
----
</t>
      </text>
    </comment>
    <comment ref="M28" authorId="0" shapeId="0">
      <text>
        <t xml:space="preserve"> // None: -0.01
----
</t>
      </text>
    </comment>
    <comment ref="M29" authorId="0" shapeId="0">
      <text>
        <t xml:space="preserve"> // None: 2790.88
----
</t>
      </text>
    </comment>
  </commentList>
</comments>
</file>

<file path=xl/comments/comment19.xml><?xml version="1.0" encoding="utf-8"?>
<comments xmlns="http://schemas.openxmlformats.org/spreadsheetml/2006/main">
  <authors>
    <author>FinEsse</author>
  </authors>
  <commentList>
    <comment ref="H12" authorId="0" shapeId="0">
      <text>
        <t xml:space="preserve">BTW BELGIË - BTW INKOMEND // DHL INTERNATIONAL: 3.05
----
  // DHL INTERNATIONAL: -121.62
----
  // DHL INTERNATIONAL: 121.62
----
  // DHL INTERNATIONAL: 14.50
----
BTW BELGIË - BTW INKOMEND // DHL INTERNATIONAL: 25.54
----
</t>
      </text>
    </comment>
    <comment ref="M12" authorId="0" shapeId="0">
      <text>
        <t xml:space="preserve"> // DHL INTERNATIONAL: 5.17
----
</t>
      </text>
    </comment>
    <comment ref="O12" authorId="0" shapeId="0">
      <text>
        <t xml:space="preserve">Salarissen burs RSZ: 2419.84
Aanleg vakantiegeld bursalen met RSZ: 145.19
Aanleg eindejaarstoelage bursalen met RSZ: 164.55
RSZ burs RSZ: 826.61
Ongevallenverz burs RSZ: 8.63
Externe medische dienst burs RSZ: 5.20
Fietsvergoeding burs RSZ: 100.80
</t>
      </text>
    </comment>
    <comment ref="H13" authorId="0" shapeId="0">
      <text>
        <t xml:space="preserve">BTW BELGIË - BTW INKOMEND // FARNELL (BELGIUM): 95.74
----
Diverse aankopen volgens bestand in bijlage // FARNELL (BELGIUM): 455.92
----
</t>
      </text>
    </comment>
    <comment ref="M13" authorId="0" shapeId="0">
      <text>
        <t xml:space="preserve"> // FARNELL (BELGIUM): 66.20
----
</t>
      </text>
    </comment>
    <comment ref="O13" authorId="0" shapeId="0">
      <text>
        <t xml:space="preserve">Salarissen burs RSZ: 2419.84
Aanleg vakantiegeld bursalen met RSZ: 145.19
Aanleg eindejaarstoelage bursalen met RSZ: 164.55
RSZ burs RSZ: 826.38
Ongevallenverz burs RSZ: 8.63
Externe medische dienst burs RSZ: 5.20
</t>
      </text>
    </comment>
    <comment ref="H14" authorId="0" shapeId="0">
      <text>
        <t xml:space="preserve">BTW BELGIË - BTW INKOMEND // DELL: 309.22
----
Latitude E5570: Basis;Dell Latitude E5570 en CTO~Processor:6e generatie IntelREG Core i5-6440HQ (Quad Core, 2,60 GHz, 6 MB cache)~Besturings // DELL: 1472.48
----
</t>
      </text>
    </comment>
    <comment ref="M14" authorId="0" shapeId="0">
      <text>
        <t xml:space="preserve"> // DELL: 213.81
----
</t>
      </text>
    </comment>
    <comment ref="O14" authorId="0" shapeId="0">
      <text>
        <t xml:space="preserve">Salarissen burs RSZ: 2419.84
Aanleg vakantiegeld bursalen met RSZ: 145.19
Aanleg eindejaarstoelage bursalen met RSZ: 164.55
RSZ burs RSZ: 826.39
Ongevallenverz burs RSZ: 8.63
Externe medische dienst burs RSZ: 5.20
Fietsvergoeding burs RSZ: 80.64
</t>
      </text>
    </comment>
    <comment ref="H15" authorId="0" shapeId="0">
      <text>
        <t xml:space="preserve">BTW BELGIË - BTW INKOMEND // DHL INTERNATIONAL: -25.54
----
  // DHL INTERNATIONAL: 121.62
----
  // DHL INTERNATIONAL: -121.62
----
  // DHL INTERNATIONAL: -14.50
----
BTW BELGIË - BTW INKOMEND // DHL INTERNATIONAL: -3.05
----
</t>
      </text>
    </comment>
    <comment ref="M15" authorId="0" shapeId="0">
      <text>
        <t xml:space="preserve"> // DHL INTERNATIONAL: -5.17
----
</t>
      </text>
    </comment>
    <comment ref="O15" authorId="0" shapeId="0">
      <text>
        <t xml:space="preserve">Salarissen burs RSZ: 2419.84
Aanleg vakantiegeld bursalen met RSZ: 145.19
Aanleg eindejaarstoelage bursalen met RSZ: 164.55
RSZ burs RSZ: 826.37
Ongevallenverz burs RSZ: 8.63
Externe medische dienst burs RSZ: 5.20
</t>
      </text>
    </comment>
    <comment ref="H16" authorId="0" shapeId="0">
      <text>
        <t xml:space="preserve">Poortreplicator: EURO2 eenvoudige E-poort II met wisselstroomadapter van 130 W USB 3.0 - zonder standaard // DELL: 138.15
----
BTW BELGIË - BTW INKOMEND // DELL: 29.01
----
</t>
      </text>
    </comment>
    <comment ref="M16" authorId="0" shapeId="0">
      <text>
        <t xml:space="preserve"> // DELL: 20.06
----
</t>
      </text>
    </comment>
    <comment ref="O16" authorId="0" shapeId="0">
      <text>
        <t xml:space="preserve">Salarissen burs RSZ: 2469.08
Aanleg vakantiegeld bursalen met RSZ: 148.14
RSZ burs RSZ: 843.20
Ongevallenverz burs RSZ: 8.80
Externe medische dienst burs RSZ: 5.20
Fietsvergoeding burs RSZ: 66.24
</t>
      </text>
    </comment>
    <comment ref="H17" authorId="0" shapeId="0">
      <text>
        <t xml:space="preserve">BTW BELGIË - BTW INKOMEND // FARNELL (BELGIUM): 4.91
----
Bestelling volgens bijgevoegd bestand - diverse onderdelen // FARNELL (BELGIUM): 23.40
----
</t>
      </text>
    </comment>
    <comment ref="M17" authorId="0" shapeId="0">
      <text>
        <t xml:space="preserve"> // FARNELL (BELGIUM): 17.94
----
</t>
      </text>
    </comment>
    <comment ref="O17" authorId="0" shapeId="0">
      <text>
        <t xml:space="preserve">Salarissen burs RSZ: 2469.08
Aanleg vakantiegeld bursalen met RSZ: 148.14
RSZ burs RSZ: 843.19
Ongevallenverz burs RSZ: 12.30
Externe medische dienst burs RSZ: 5.20
</t>
      </text>
    </comment>
    <comment ref="P17" authorId="0" shapeId="0">
      <text>
        <t xml:space="preserve">Salarissen CWP: 3272.69
Aanleg vakantiegeld CWP: 670.91
RSZ CWP: 1117.62
Ongevallenverz CWP: 11.67
Externe medische dienst CWP: 5.20
</t>
      </text>
    </comment>
    <comment ref="H18" authorId="0" shapeId="0">
      <text>
        <t xml:space="preserve">BTW BELGIË - BTW INKOMEND // FARNELL (BELGIUM): 18.68
----
Bestelling volgens bijgevoegd bestand - diverse onderdelen // FARNELL (BELGIUM): 88.96
----
</t>
      </text>
    </comment>
    <comment ref="M18" authorId="0" shapeId="0">
      <text>
        <t xml:space="preserve"> // FARNELL (BELGIUM): 0.65
----
</t>
      </text>
    </comment>
    <comment ref="O18" authorId="0" shapeId="0">
      <text>
        <t xml:space="preserve">Salarissen burs RSZ: 2469.08
Aanleg vakantiegeld bursalen met RSZ: 148.14
RSZ burs RSZ: 843.20
Ongevallenverz burs RSZ: 8.80
Externe medische dienst burs RSZ: 5.20
</t>
      </text>
    </comment>
    <comment ref="P18" authorId="0" shapeId="0">
      <text>
        <t xml:space="preserve">Salarissen CWP: 3272.69
Aanleg vakantiegeld CWP: 670.91
RSZ CWP: 1117.63
Ongevallenverz CWP: 11.67
Externe medische dienst CWP: 5.20
Fietsvergoeding CWP: 6.12
</t>
      </text>
    </comment>
    <comment ref="H19" authorId="0" shapeId="0">
      <text>
        <t xml:space="preserve">BTW BELGIË - BTW INKOMEND // FARNELL (BELGIUM): 2.35
----
Bestelling volgens bijgevoegd bestand - diverse onderdelen // FARNELL (BELGIUM): 11.19
----
</t>
      </text>
    </comment>
    <comment ref="M19" authorId="0" shapeId="0">
      <text>
        <t xml:space="preserve"> // THE INSTITUTE OF ELECTRICAL AND ELECTRONICS ENGINEERS / IEEE: 56.39
----
</t>
      </text>
    </comment>
    <comment ref="O19" authorId="0" shapeId="0">
      <text>
        <t xml:space="preserve">Salarissen burs RSZ: 2469.08
Aanleg vakantiegeld bursalen met RSZ: 148.14
Aanleg eindejaarstoelage bursalen met RSZ: 167.89
RSZ burs RSZ: 843.45
Ongevallenverz burs RSZ: 8.80
Externe medische dienst burs RSZ: 5.20
Fietsvergoeding burs RSZ: 97.92
</t>
      </text>
    </comment>
    <comment ref="P19" authorId="0" shapeId="0">
      <text>
        <t xml:space="preserve">Salarissen CWP: 3272.69
Aanleg vakantiegeld CWP: 714.88
Aanleg eindejaarstoelage CWP: 291.77
RSZ CWP: 1117.95
Ongevallenverz CWP: 11.67
Externe medische dienst CWP: 5.20
Fietsvergoeding CWP: 5.04
</t>
      </text>
    </comment>
    <comment ref="Q19" authorId="0" shapeId="0">
      <text>
        <t xml:space="preserve">Salarissen CWP: 4624.15
Aanleg vakantiegeld CWP: 1003.78
Aanleg eindejaarstoelage CWP: 370.34
RSZ CWP: 1579.61
Ongevallenverz CWP: 16.49
Externe medische dienst CWP: 5.20
Fietsvergoeding CWP: 50.40
</t>
      </text>
    </comment>
    <comment ref="H20" authorId="0" shapeId="0">
      <text>
        <t xml:space="preserve">BTW BELGIË - BTW INKOMEND // FARNELL (BELGIUM): 0.94
----
Bestelling volgens bijgevoegd bestand - diverse onderdelen // FARNELL (BELGIUM): 4.46
----
</t>
      </text>
    </comment>
    <comment ref="M20" authorId="0" shapeId="0">
      <text>
        <t xml:space="preserve"> // ANTRATEK ELECTRONICS: 27.55
----
</t>
      </text>
    </comment>
    <comment ref="O20" authorId="0" shapeId="0">
      <text>
        <t xml:space="preserve">Salarissen burs RSZ: 2469.08
Aanleg vakantiegeld bursalen met RSZ: 148.14
Aanleg eindejaarstoelage bursalen met RSZ: 167.89
RSZ burs RSZ: 842.95
Ongevallenverz burs RSZ: 8.80
Externe medische dienst burs RSZ: 5.20
</t>
      </text>
    </comment>
    <comment ref="P20" authorId="0" shapeId="0">
      <text>
        <t xml:space="preserve">Salarissen CWP: 3272.69
Aanleg vakantiegeld CWP: 714.88
Aanleg eindejaarstoelage CWP: 291.77
RSZ CWP: 1116.65
Ongevallenverz CWP: 11.67
Externe medische dienst CWP: 5.20
Fietsvergoeding CWP: 8.28
</t>
      </text>
    </comment>
    <comment ref="Q20" authorId="0" shapeId="0">
      <text>
        <t xml:space="preserve">Salarissen CWP: 4624.15
Aanleg vakantiegeld CWP: 1003.78
Aanleg eindejaarstoelage CWP: 370.34
RSZ CWP: 1578.69
Ongevallenverz CWP: 16.49
Externe medische dienst CWP: 5.20
</t>
      </text>
    </comment>
    <comment ref="H21" authorId="0" shapeId="0">
      <text>
        <t xml:space="preserve">  // THE INSTITUTE OF ELECTRICAL AND ELECTRONICS ENGINEERS / IEEE: 469.88
----
</t>
      </text>
    </comment>
    <comment ref="M21" authorId="0" shapeId="0">
      <text>
        <t xml:space="preserve"> // Walsh, Edwin (13835): 11.88
----
</t>
      </text>
    </comment>
    <comment ref="O21" authorId="0" shapeId="0">
      <text>
        <t xml:space="preserve">Salarissen burs RSZ: 2469.08
Aanleg vakantiegeld bursalen met RSZ: 148.14
Aanleg eindejaarstoelage bursalen met RSZ: 167.89
RSZ burs RSZ: 842.94
Ongevallenverz burs RSZ: 8.80
Externe medische dienst burs RSZ: 5.20
</t>
      </text>
    </comment>
    <comment ref="P21" authorId="0" shapeId="0">
      <text>
        <t xml:space="preserve">Salarissen CWP: 3272.69
Aanleg vakantiegeld CWP: 714.88
Aanleg eindejaarstoelage CWP: 291.77
RSZ CWP: 1117.29
Ongevallenverz CWP: 11.67
Externe medische dienst CWP: 5.20
Fietsvergoeding CWP: 9.20
</t>
      </text>
    </comment>
    <comment ref="Q21" authorId="0" shapeId="0">
      <text>
        <t xml:space="preserve">Salarissen CWP: 4624.15
Aanleg vakantiegeld CWP: 1003.78
Aanleg eindejaarstoelage CWP: 370.34
RSZ CWP: 1578.69
Ongevallenverz CWP: 16.49
Externe medische dienst CWP: 5.20
Fietsvergoeding CWP: 77.28
</t>
      </text>
    </comment>
    <comment ref="H22" authorId="0" shapeId="0">
      <text>
        <t xml:space="preserve">Razer IMU 9DoF M0
 // ANTRATEK ELECTRONICS: 189.75
----
BTW BELGIË - BTW INKOMEND // ANTRATEK ELECTRONICS: 39.85
----
</t>
      </text>
    </comment>
    <comment ref="M22" authorId="0" shapeId="0">
      <text>
        <t xml:space="preserve"> // None: 37.17
----
 // None: 404.43
----
</t>
      </text>
    </comment>
    <comment ref="O22" authorId="0" shapeId="0">
      <text>
        <t xml:space="preserve">Salarissen burs RSZ: 2469.08
Aanleg vakantiegeld bursalen met RSZ: 148.14
Aanleg eindejaarstoelage bursalen met RSZ: 167.89
RSZ burs RSZ: 842.46
Ongevallenverz burs RSZ: 8.80
Externe medische dienst burs RSZ: 5.20
</t>
      </text>
    </comment>
    <comment ref="P22" authorId="0" shapeId="0">
      <text>
        <t xml:space="preserve">Salarissen CWP: 3272.69
Aanleg vakantiegeld CWP: 714.88
Aanleg eindejaarstoelage CWP: 291.77
RSZ CWP: 1117.30
Ongevallenverz CWP: 11.67
Externe medische dienst CWP: 5.20
Fietsvergoeding CWP: 6.44
</t>
      </text>
    </comment>
    <comment ref="Q22" authorId="0" shapeId="0">
      <text>
        <t xml:space="preserve">RSZ CWP: -0.92
</t>
      </text>
    </comment>
    <comment ref="H23" authorId="0" shapeId="0">
      <text>
        <t xml:space="preserve">DROPBOX // Walsh, Edwin (13835): 99.00
----
</t>
      </text>
    </comment>
    <comment ref="M23" authorId="0" shapeId="0">
      <text>
        <t xml:space="preserve"> // OMNIA: 340.75
----
</t>
      </text>
    </comment>
    <comment ref="O23" authorId="0" shapeId="0">
      <text>
        <t xml:space="preserve">Salarissen burs RSZ: 2469.08
Aanleg vakantiegeld bursalen met RSZ: 148.14
Aanleg eindejaarstoelage bursalen met RSZ: 167.89
RSZ burs RSZ: 842.94
Ongevallenverz burs RSZ: 18.40
Externe medische dienst burs RSZ: 5.20
</t>
      </text>
    </comment>
    <comment ref="P23" authorId="0" shapeId="0">
      <text>
        <t xml:space="preserve">Aanleg vakantiegeld CWP: 714.88
Aanleg eindejaarstoelage CWP: 291.77
Ongevallenverz CWP: 13.45
Externe medische dienst CWP: 5.20
Fietsvergoeding CWP: 7.82
</t>
      </text>
    </comment>
    <comment ref="H24" authorId="0" shapeId="0">
      <text>
        <t xml:space="preserve">SOCIALE SECRETARIATEN // Walsh, Edwin (13835): 9.14
----
</t>
      </text>
    </comment>
    <comment ref="M24" authorId="0" shapeId="0">
      <text>
        <t xml:space="preserve"> // DIGI KEY CORPORATION: 13.20
----
</t>
      </text>
    </comment>
    <comment ref="O24" authorId="0" shapeId="0">
      <text>
        <t xml:space="preserve">Salarissen CWP: 3560.95
Aanleg vakantiegeld CWP: 777.84
Aanleg eindejaarstoelage CWP: 317.48
RSZ CWP: 1215.70
Ongevallenverz CWP: 12.70
Externe medische dienst CWP: 5.20
</t>
      </text>
    </comment>
    <comment ref="P24" authorId="0" shapeId="0">
      <text>
        <t xml:space="preserve">Salarissen CWP: 3272.69
Aanleg vakantiegeld CWP: 714.88
Aanleg eindejaarstoelage CWP: 291.77
RSZ CWP: 1117.29
Ongevallenverz CWP: 11.67
Externe medische dienst CWP: 5.20
Fietsvergoeding CWP: 8.74
</t>
      </text>
    </comment>
    <comment ref="H25" authorId="0" shapeId="0">
      <text>
        <t xml:space="preserve">WALSH EDWIN MR // OMNIA: 1503.43
----
</t>
      </text>
    </comment>
    <comment ref="M25" authorId="0" shapeId="0">
      <text>
        <t xml:space="preserve"> // None: 392.31
----
</t>
      </text>
    </comment>
    <comment ref="O25" authorId="0" shapeId="0">
      <text>
        <t xml:space="preserve">Salarissen CWP: 3560.95
Aanleg vakantiegeld CWP: 777.84
Aanleg eindejaarstoelage CWP: 317.48
RSZ CWP: 1215.35
Ongevallenverz CWP: 12.70
Externe medische dienst CWP: 5.20
Fietsvergoeding CWP: 117.76
</t>
      </text>
    </comment>
    <comment ref="P25" authorId="0" shapeId="0">
      <text>
        <t xml:space="preserve">Salarissen CWP: 3272.69
Aanleg vakantiegeld CWP: 714.88
Aanleg eindejaarstoelage CWP: 291.77
RSZ CWP: 1116.97
Ongevallenverz CWP: 11.67
Externe medische dienst CWP: 5.20
Fietsvergoeding CWP: 8.28
</t>
      </text>
    </comment>
    <comment ref="H26" authorId="0" shapeId="0">
      <text>
        <t xml:space="preserve">LAURIJSSEN DENNIS MR // OMNIA: 1336.13
----
</t>
      </text>
    </comment>
    <comment ref="M26" authorId="0" shapeId="0">
      <text>
        <t xml:space="preserve"> // None: 37.17
----
</t>
      </text>
    </comment>
    <comment ref="O26" authorId="0" shapeId="0">
      <text>
        <t xml:space="preserve">Salarissen CWP: 3560.95
Aanleg vakantiegeld CWP: 777.84
Aanleg eindejaarstoelage CWP: 317.48
RSZ CWP: 1215.35
Ongevallenverz CWP: 12.70
Externe medische dienst CWP: 5.20
</t>
      </text>
    </comment>
    <comment ref="H27" authorId="0" shapeId="0">
      <text>
        <t xml:space="preserve">ANTENNA CHIP UWB 3.1 10.3 HTSUS : 8529.10.9100 ECCN // DIGI KEY CORPORATION: 110.03
----
</t>
      </text>
    </comment>
    <comment ref="M27" authorId="0" shapeId="0">
      <text>
        <t xml:space="preserve"> // None: 37.17
----
 // None: 401.99
----
</t>
      </text>
    </comment>
    <comment ref="O27" authorId="0" shapeId="0">
      <text>
        <t xml:space="preserve">Salarissen CWP: 3560.95
Aanleg vakantiegeld CWP: 777.84
Aanleg eindejaarstoelage CWP: 317.48
RSZ CWP: 1215.35
Ongevallenverz CWP: 12.70
Externe medische dienst CWP: 5.20
</t>
      </text>
    </comment>
    <comment ref="H28" authorId="0" shapeId="0">
      <text>
        <t xml:space="preserve">SOCIALE SECRETARIATEN // Walsh, Edwin (13835): 9.14
----
</t>
      </text>
    </comment>
    <comment ref="M28" authorId="0" shapeId="0">
      <text>
        <t xml:space="preserve"> // JOHANSON TECHNOLOGY: 20.31
----
</t>
      </text>
    </comment>
    <comment ref="O28" authorId="0" shapeId="0">
      <text>
        <t xml:space="preserve">Salarissen CWP: 3632.24
Aanleg vakantiegeld CWP: 744.60
RSZ CWP: 1239.69
Ongevallenverz CWP: 26.65
Externe medische dienst CWP: 5.20
Fietsvergoeding CWP: 40.48
</t>
      </text>
    </comment>
    <comment ref="H29" authorId="0" shapeId="0">
      <text>
        <t xml:space="preserve">SOCIALE SECRETARIATEN // Walsh, Edwin (13835): 9.14
----
</t>
      </text>
    </comment>
    <comment ref="M29" authorId="0" shapeId="0">
      <text>
        <t xml:space="preserve"> // UNITED PARCEL SERVICE BELGIUM: 14.60
----
</t>
      </text>
    </comment>
    <comment ref="R29" authorId="0" shapeId="0">
      <text>
        <t xml:space="preserve">Salarissen CWP: 400.59
Aanleg vakantiegeld CWP: 87.50
Aanleg eindejaarstoelage CWP: 35.71
RSZ CWP: 136.72
Ongevallenverz CWP: 1.43
Externe medische dienst CWP: 0.62
</t>
      </text>
    </comment>
    <comment ref="H30" authorId="0" shapeId="0">
      <text>
        <t xml:space="preserve">according your quotation // JOHANSON TECHNOLOGY: 169.28
----
according your quotation // JOHANSON TECHNOLOGY: -169.28
----
  // JOHANSON TECHNOLOGY: 169.28
----
</t>
      </text>
    </comment>
    <comment ref="M30" authorId="0" shapeId="0">
      <text>
        <t xml:space="preserve"> // BCC CORPORATE: 33.71
----
</t>
      </text>
    </comment>
    <comment ref="H31" authorId="0" shapeId="0">
      <text>
        <t xml:space="preserve">  // UNITED PARCEL SERVICE BELGIUM: 229.15
----
  // UNITED PARCEL SERVICE BELGIUM: 55.73
----
  // UNITED PARCEL SERVICE BELGIUM: 14.75
----
BTW BELGIË - BTW INKOMEND // UNITED PARCEL SERVICE BELGIUM: 48.12
----
  // UNITED PARCEL SERVICE BELGIUM: -229.15
----
BTW BELGIË - BTW INKOMEND // UNITED PARCEL SERVICE BELGIUM: 3.10
----
</t>
      </text>
    </comment>
    <comment ref="M31" authorId="0" shapeId="0">
      <text>
        <t xml:space="preserve"> // None: 37.17
----
 // None: 392.30
----
</t>
      </text>
    </comment>
    <comment ref="H32" authorId="0" shapeId="0">
      <text>
        <t xml:space="preserve">GIRMI SCHOUTEN - OLIVIA VAN UFFELEN VISA ELIO BERARDOCCO 1-31/8/17 // BCC CORPORATE: 280.91
----
</t>
      </text>
    </comment>
    <comment ref="M32" authorId="0" shapeId="0">
      <text>
        <t xml:space="preserve"> // FARNELL (BELGIUM): 0.74
----
</t>
      </text>
    </comment>
    <comment ref="H33" authorId="0" shapeId="0">
      <text>
        <t xml:space="preserve">SOCIALE SECRETARIATEN // Walsh, Edwin (13835): 9.14
----
</t>
      </text>
    </comment>
    <comment ref="M33" authorId="0" shapeId="0">
      <text>
        <t xml:space="preserve"> // None: 17.78
----
 // None: 408.20
----
</t>
      </text>
    </comment>
    <comment ref="H34" authorId="0" shapeId="0">
      <text>
        <t xml:space="preserve">BTW BELGIË - BTW INKOMEND // FARNELL (BELGIUM): 1.06
----
  // FARNELL (BELGIUM): 5.07
----
</t>
      </text>
    </comment>
    <comment ref="M34" authorId="0" shapeId="0">
      <text>
        <t xml:space="preserve"> // DIGI KEY CORPORATION: 36.57
----
 // FARNELL (BELGIUM): 11.97
----
</t>
      </text>
    </comment>
    <comment ref="H35" authorId="0" shapeId="0">
      <text>
        <t xml:space="preserve">SOCIALE SECRETARIATEN // Walsh, Edwin (13835): 9.16
----
</t>
      </text>
    </comment>
    <comment ref="M35" authorId="0" shapeId="0">
      <text>
        <t xml:space="preserve"> // DHL INTERNATIONAL: 5.01
----
</t>
      </text>
    </comment>
    <comment ref="H36" authorId="0" shapeId="0">
      <text>
        <t xml:space="preserve">328ST160 TRANSMITTER, Tariff Code : 85322400 // FARNELL (BELGIUM): 17.30
----
328ST160 TRANSMITTER, Tariff Code : 85322400 // FARNELL (BELGIUM): 82.39
----
</t>
      </text>
    </comment>
    <comment ref="M36" authorId="0" shapeId="0">
      <text>
        <t xml:space="preserve"> // DELL: 212.46
----
</t>
      </text>
    </comment>
    <comment ref="H37" authorId="0" shapeId="0">
      <text>
        <t xml:space="preserve">MIC COND ANALOG OMNI - 53DB HTSUS : 8518.10.8030 LEAD : LEAD AL // DIGI KEY CORPORATION: 251.83
----
MIC COND ANALOG OMNI - 53DB HTSUS : 8518.10.8030 LEAD : LEAD AL // DIGI KEY CORPORATION: 52.88
----
</t>
      </text>
    </comment>
    <comment ref="M37" authorId="0" shapeId="0">
      <text>
        <t xml:space="preserve"> // None: 98.29
----
 // None: 930.62
----
</t>
      </text>
    </comment>
    <comment ref="H38" authorId="0" shapeId="0">
      <text>
        <t xml:space="preserve">BTW BELGIË - BTW INKOMEND // DHL INTERNATIONAL: 3.05
----
  // DHL INTERNATIONAL: 24.13
----
  // DHL INTERNATIONAL: 14.50
----
</t>
      </text>
    </comment>
    <comment ref="M38" authorId="0" shapeId="0">
      <text>
        <t xml:space="preserve"> // ANTRATEK ELECTRONICS: 79.71
----
</t>
      </text>
    </comment>
    <comment ref="H39" authorId="0" shapeId="0">
      <text>
        <t xml:space="preserve">BTW BELGIË - BTW INKOMEND // DELL: 29.61
----
Dell 24 monitor I P2417H Black EUR: Base;Dell 24 Monitor - P2417H - 60.5cm(23.8) Black, EUR~Basisgarantie:3 jaar basisgarantie met Advanced // DELL: 141.00
----
</t>
      </text>
    </comment>
    <comment ref="M39" authorId="0" shapeId="0">
      <text>
        <t xml:space="preserve"> // Steckel, Jan (08736): 13.27
----
</t>
      </text>
    </comment>
    <comment ref="H40" authorId="0" shapeId="0">
      <text>
        <t xml:space="preserve">Latitude 5280 aanpasbaar: Basis;Dell Latitude 5280, CTO~Processor:7e generatie IntelREG Core i7-7600U (Dual Core, 2,80 Gz, 4 MB cache)~Bestu // DELL: 1322.24
----
BTW BELGIË - BTW INKOMEND // DELL: 277.67
----
</t>
      </text>
    </comment>
    <comment ref="M40" authorId="0" shapeId="0">
      <text>
        <t xml:space="preserve"> // ALTERNATE BELGIE: 474.13
----
</t>
      </text>
    </comment>
    <comment ref="H41" authorId="0" shapeId="0">
      <text>
        <t xml:space="preserve">SOCIALE SECRETARIATEN // Walsh, Edwin (13835): 9.16
----
SOCIALE SECRETARIATEN // Schenck, Anthony (17657): 9.16
----
</t>
      </text>
    </comment>
    <comment ref="M41" authorId="0" shapeId="0">
      <text>
        <t xml:space="preserve"> // CONRAD ELECTRONIC BENELUX: 10.18
----
</t>
      </text>
    </comment>
    <comment ref="H42" authorId="0" shapeId="0">
      <text>
        <t xml:space="preserve">Saleae Logic Pro 16 - Logic Analyzer // ANTRATEK ELECTRONICS: 549.00
----
BTW BELGIË - BTW INKOMEND // ANTRATEK ELECTRONICS: 115.29
----
</t>
      </text>
    </comment>
    <comment ref="M42" authorId="0" shapeId="0">
      <text>
        <t xml:space="preserve"> // None: 98.29
----
 // None: 930.94
----
</t>
      </text>
    </comment>
    <comment ref="H43" authorId="0" shapeId="0">
      <text>
        <t xml:space="preserve">VVK RUPELMONDE LEUVEN // Steckel, Jan (08736): 110.61
----
</t>
      </text>
    </comment>
    <comment ref="M43" authorId="0" shapeId="0">
      <text>
        <t xml:space="preserve"> // None: 21.36
----
</t>
      </text>
    </comment>
    <comment ref="H44" authorId="0" shapeId="0">
      <text>
        <t xml:space="preserve">Intel Gore I9 - 7960X 2800 2066 BOX // ALTERNATE BELGIE: 3265.35
----
Intel Gore I9 - 7960X 2800 2066 BOX // ALTERNATE BELGIE: 685.72
----
</t>
      </text>
    </comment>
    <comment ref="M44" authorId="0" shapeId="0">
      <text>
        <t xml:space="preserve"> // ALTERNATE BELGIE: 111.48
----
</t>
      </text>
    </comment>
    <comment ref="H45" authorId="0" shapeId="0">
      <text>
        <t xml:space="preserve">Raspberry Pi WiFi-stick EDIMAX EW-7811Un // CONRAD ELECTRONIC BENELUX: 70.09
----
BTW BELGIË - BTW INKOMEND // CONRAD ELECTRONIC BENELUX: 14.72
----
</t>
      </text>
    </comment>
    <comment ref="M45" authorId="0" shapeId="0">
      <text>
        <t xml:space="preserve"> // COOLBLUE NV: 34.20
----
</t>
      </text>
    </comment>
    <comment ref="H46" authorId="0" shapeId="0">
      <text>
        <t xml:space="preserve">SOCIALE SECRETARIATEN // Walsh, Edwin (13835): 9.16
----
SOCIALE SECRETARIATEN // Schenck, Anthony (17657): 9.16
----
</t>
      </text>
    </comment>
    <comment ref="M46" authorId="0" shapeId="0">
      <text>
        <t xml:space="preserve"> // ALTERNATE BELGIE: 111.48
----
</t>
      </text>
    </comment>
    <comment ref="H47" authorId="0" shapeId="0">
      <text>
        <t xml:space="preserve">17/VE/502/CGB Jan Steckel /15xkoffie broodjes cake 20-12-2017 // NN: 178.00
----
</t>
      </text>
    </comment>
    <comment ref="M47" authorId="0" shapeId="0">
      <text>
        <t xml:space="preserve"> // None: 323.61
----
 // None: 1696.88
----
</t>
      </text>
    </comment>
    <comment ref="H48" authorId="0" shapeId="0">
      <text>
        <t xml:space="preserve">D464GB 3200 - 16 Vengeance RGB // ALTERNATE BELGIE: 161.23
----
D464GB 3200 - 16 Vengeance RGB // ALTERNATE BELGIE: 767.77
----
</t>
      </text>
    </comment>
    <comment ref="M48" authorId="0" shapeId="0">
      <text>
        <t xml:space="preserve"> // COOLBLUE NV: 16.67
----
</t>
      </text>
    </comment>
    <comment ref="H49" authorId="0" shapeId="0">
      <text>
        <t xml:space="preserve">BTW BELGIË - BTW INKOMEND // COOLBLUE NV: 49.46
----
STARTECH USB 3.0 NAAR GIGABIT ETHERNET NETWERKADAPTER // COOLBLUE NV: 235.50
----
</t>
      </text>
    </comment>
    <comment ref="M49" authorId="0" shapeId="0">
      <text>
        <t xml:space="preserve"> // DELL: 20.64
----
</t>
      </text>
    </comment>
    <comment ref="H50" authorId="0" shapeId="0">
      <text>
        <t xml:space="preserve">D464GB 3200 - 16 Vengeance RGB SN : 1 X 7218IGIG5U2I0001 // ALTERNATE BELGIE: 767.77
----
D464GB 3200 - 16 Vengeance RGB SN : 1 X 7218IGIG5U2I0001 // ALTERNATE BELGIE: 161.23
----
</t>
      </text>
    </comment>
    <comment ref="M50" authorId="0" shapeId="0">
      <text>
        <t xml:space="preserve"> // None: 323.61
----
 // None: 1679.15
----
</t>
      </text>
    </comment>
    <comment ref="H51" authorId="0" shapeId="0">
      <text>
        <t xml:space="preserve">SOCIALE SECRETARIATEN // Walsh, Edwin (13835): 9.30
----
SOCIALE SECRETARIATEN // Schenck, Anthony (17657): 9.30
----
SOCIALE SECRETARIATEN // Reijniers, Jonas (05286): 9.30
----
</t>
      </text>
    </comment>
    <comment ref="M51" authorId="0" shapeId="0">
      <text>
        <t xml:space="preserve"> // DELL: 261.91
----
</t>
      </text>
    </comment>
    <comment ref="H52" authorId="0" shapeId="0">
      <text>
        <t xml:space="preserve">BTW BELGIË - BTW INKOMEND // COOLBLUE NV: 24.12
----
Logitech C930E HD Pro Webcam // COOLBLUE NV: 114.87
----
</t>
      </text>
    </comment>
    <comment ref="M52" authorId="0" shapeId="0">
      <text>
        <t xml:space="preserve"> // Steckel, Jan (08736): 34.53
----
</t>
      </text>
    </comment>
    <comment ref="H53" authorId="0" shapeId="0">
      <text>
        <t xml:space="preserve">Port Replicator : EURO Simple E-Port II with 130W AC Adapter USB 3.0 without stand // DELL: 142.17
----
BTW BELGIË - BTW INKOMEND // DELL: 29.86
----
</t>
      </text>
    </comment>
    <comment ref="M53" authorId="0" shapeId="0">
      <text>
        <t xml:space="preserve"> // Kerstens, Robin (16363): 11.88
----
</t>
      </text>
    </comment>
    <comment ref="H54" authorId="0" shapeId="0">
      <text>
        <t xml:space="preserve">SOCIALE SECRETARIATEN // Reijniers, Jonas (05286): 9.30
----
SOCIALE SECRETARIATEN // Schenck, Anthony (17657): 9.30
----
SOCIALE SECRETARIATEN // Walsh, Edwin (13835): 9.30
----
</t>
      </text>
    </comment>
    <comment ref="M54" authorId="0" shapeId="0">
      <text>
        <t xml:space="preserve"> // DELL: 218.10
----
</t>
      </text>
    </comment>
    <comment ref="H55" authorId="0" shapeId="0">
      <text>
        <t xml:space="preserve">BTW BELGIË - BTW INKOMEND // DELL: 364.95
----
XPS 15: Base;XPS 15 MLK~Processor:7e generatie IntelREG Core i7-7700HQ Quad Core processor (6 MB cache, tot 3,8 GHz)~Besturingssysteem:Windo // DELL: 79.83
----
XPS 15: Base;XPS 15 MLK~Processor:7e generatie IntelREG Core i7-7700HQ Quad Core processor (6 MB cache, tot 3,8 GHz)~Besturingssysteem:Windo // DELL: 1737.85
----
</t>
      </text>
    </comment>
    <comment ref="M55" authorId="0" shapeId="0">
      <text>
        <t xml:space="preserve"> // None: 323.61
----
 // None: 1688.60
----
</t>
      </text>
    </comment>
    <comment ref="H56" authorId="0" shapeId="0">
      <text>
        <t xml:space="preserve">KOSTEN // Steckel, Jan (08736): 204.04
----
KOSTEN // Steckel, Jan (08736): 83.79
----
</t>
      </text>
    </comment>
    <comment ref="M56" authorId="0" shapeId="0">
      <text>
        <t xml:space="preserve"> // None: 158.72
----
 // None: 930.79
----
</t>
      </text>
    </comment>
    <comment ref="H57" authorId="0" shapeId="0">
      <text>
        <t xml:space="preserve">DROPBOX // Kerstens, Robin (16363): 99.00
----
</t>
      </text>
    </comment>
    <comment ref="M57" authorId="0" shapeId="0">
      <text>
        <t xml:space="preserve"> // None: 158.72
----
 // None: 405.68
----
</t>
      </text>
    </comment>
    <comment ref="H58" authorId="0" shapeId="0">
      <text>
        <t xml:space="preserve">BTW BELGIË - BTW INKOMEND // DELL: 315.43
----
Precision T3620 - Zelf bouwen: Basis;Precision Tower 3620 XCTO basis~Processor:Zesde generatie IntelREG Core i5-6600 (Quad Core 3,3 GHz, 3,9 // DELL: 1502.07
----
</t>
      </text>
    </comment>
    <comment ref="M58" authorId="0" shapeId="0">
      <text>
        <t xml:space="preserve"> // Daems, Walter (10998): 8.39
----
</t>
      </text>
    </comment>
    <comment ref="H59" authorId="0" shapeId="0">
      <text>
        <t xml:space="preserve">SOCIALE SECRETARIATEN // Reijniers, Jonas (05286): 9.30
----
SOCIALE SECRETARIATEN // Schenck, Anthony (17657): 9.30
----
SOCIALE SECRETARIATEN // Walsh, Edwin (13835): 9.30
----
</t>
      </text>
    </comment>
    <comment ref="M59" authorId="0" shapeId="0">
      <text>
        <t xml:space="preserve"> // None: 252.23
----
</t>
      </text>
    </comment>
    <comment ref="H60" authorId="0" shapeId="0">
      <text>
        <t xml:space="preserve">SOCIALE SECRETARIATEN // Schenck, Anthony (17657): 9.35
----
SOCIALE SECRETARIATEN // Walsh, Edwin (13835): 9.35
----
</t>
      </text>
    </comment>
    <comment ref="M60" authorId="0" shapeId="0">
      <text>
        <t xml:space="preserve"> // None: 1107.43
----
</t>
      </text>
    </comment>
    <comment ref="H61" authorId="0" shapeId="0">
      <text>
        <t xml:space="preserve">SOCIALE SECRETARIATEN // Walsh, Edwin (13835): 9.35
----
SOCIALE SECRETARIATEN // Schenck, Anthony (17657): 9.35
----
</t>
      </text>
    </comment>
    <comment ref="M61" authorId="0" shapeId="0">
      <text>
        <t xml:space="preserve"> // DELL: 409.75
----
</t>
      </text>
    </comment>
    <comment ref="H62" authorId="0" shapeId="0">
      <text>
        <t xml:space="preserve">VVK CGB // Daems, Walter (10998): 69.89
----
</t>
      </text>
    </comment>
    <comment ref="M62" authorId="0" shapeId="0">
      <text>
        <t xml:space="preserve"> // Laurijssen, Dennis (12682): 38.88
----
</t>
      </text>
    </comment>
    <comment ref="H63" authorId="0" shapeId="0">
      <text>
        <t xml:space="preserve">SOCIALE SECRETARIATEN // Walsh, Edwin (13835): 9.35
----
SOCIALE SECRETARIATEN // Schenck, Anthony (17657): 9.35
----
</t>
      </text>
    </comment>
    <comment ref="M63" authorId="0" shapeId="0">
      <text>
        <t xml:space="preserve"> // Steckel, Jan (08736): 71.33
----
</t>
      </text>
    </comment>
    <comment ref="H64" authorId="0" shapeId="0">
      <text>
        <t xml:space="preserve">Precision 5530: Basis;Dell Precision 5530 CTO Base~Processor:Intel Core i9-8950H Six Core 2,90 GHz, 4,60 GHz Turbo, 12 MB 45W~Besturingssyst // DELL: 2794.67
----
BTW BELGIË - BTW INKOMEND // DELL: 586.88
----
Precision 5530: Basis;Dell Precision 5530 CTO Base~Processor:Intel Core i9-8950H Six Core 2,90 GHz, 4,60 GHz Turbo, 12 MB 45W~Besturingssyst // DELL: 33.00
----
</t>
      </text>
    </comment>
    <comment ref="M64" authorId="0" shapeId="0">
      <text>
        <t xml:space="preserve"> // ALTERNATE BELGIE: 22.66
----
</t>
      </text>
    </comment>
    <comment ref="H65" authorId="0" shapeId="0">
      <text>
        <t xml:space="preserve">WOLFSBURG 03-05/06/18 // Steckel, Jan (08736): 456.40
----
WOLFSBURG 03-05/06/18 // Steckel, Jan (08736): 138.00
----
</t>
      </text>
    </comment>
    <comment ref="M65" authorId="0" shapeId="0">
      <text>
        <t xml:space="preserve"> // DELL: 30.00
----
</t>
      </text>
    </comment>
    <comment ref="H66" authorId="0" shapeId="0">
      <text>
        <t xml:space="preserve">WOLFSBURG 03-05/06/2018 // Laurijssen, Dennis (12682): 138.00
----
WOLFSBURG 03-05/06/2018 // Laurijssen, Dennis (12682): 186.00
----
</t>
      </text>
    </comment>
    <comment ref="M66" authorId="0" shapeId="0">
      <text>
        <t xml:space="preserve"> // UNITED PARCEL SERVICE BELGIUM: 7.61
----
</t>
      </text>
    </comment>
    <comment ref="H67" authorId="0" shapeId="0">
      <text>
        <t xml:space="preserve">Samsung860 PRO, 512 GB SSD(MZ-76P512B/EU, SATA 600, V-NAND, AES) // ALTERNATE BELGIE: 156.07
----
BTW BELGIË - BTW INKOMEND // ALTERNATE BELGIE: 32.77
----
</t>
      </text>
    </comment>
    <comment ref="M67" authorId="0" shapeId="0">
      <text>
        <t xml:space="preserve"> // None: 252.23
----
 // None: 1121.45
----
</t>
      </text>
    </comment>
    <comment ref="H68" authorId="0" shapeId="0">
      <text>
        <t xml:space="preserve">BTW BELGIË - BTW INKOMEND // DELL: 43.39
----
QUADRO P620 2GB GDDR5 PCI-E 128 BIT 4x MDP LP // DELL: 206.62
----
</t>
      </text>
    </comment>
    <comment ref="M68" authorId="0" shapeId="0">
      <text>
        <t xml:space="preserve"> // Laurijssen, Dennis (12682): 5.27
----
</t>
      </text>
    </comment>
    <comment ref="H69" authorId="0" shapeId="0">
      <text>
        <t xml:space="preserve">WISKUNDE INFORMATICA&amp;FTI // UNITED PARCEL SERVICE BELGIUM: 1.04
----
WISKUNDE INFORMATICA&amp;FTI // UNITED PARCEL SERVICE BELGIUM: 4.96
----
WISKUNDE INFORMATICA&amp;FTI // UNITED PARCEL SERVICE BELGIUM: 9.96
----
WISKUNDE INFORMATICA&amp;FTI // UNITED PARCEL SERVICE BELGIUM: 47.44
----
</t>
      </text>
    </comment>
    <comment ref="M69" authorId="0" shapeId="0">
      <text>
        <t xml:space="preserve"> // None: 131.44
----
 // None: 576.42
----
</t>
      </text>
    </comment>
    <comment ref="H70" authorId="0" shapeId="0">
      <text>
        <t xml:space="preserve">SOCIALE SECRETARIATEN // Walsh, Edwin (13835): 9.41
----
SOCIALE SECRETARIATEN // Schenck, Anthony (17657): 9.41
----
</t>
      </text>
    </comment>
    <comment ref="M70" authorId="0" shapeId="0">
      <text>
        <t xml:space="preserve"> // None: 131.44
----
 // None: 576.42
----
</t>
      </text>
    </comment>
    <comment ref="H71" authorId="0" shapeId="0">
      <text>
        <t xml:space="preserve">KOSTEN // Laurijssen, Dennis (12682): 43.90
----
</t>
      </text>
    </comment>
    <comment ref="M71" authorId="0" shapeId="0">
      <text>
        <t xml:space="preserve"> // Walsh, Edwin (13835): 5.17
----
</t>
      </text>
    </comment>
    <comment ref="H72" authorId="0" shapeId="0">
      <text>
        <t xml:space="preserve">SOCIALE SECRETARIATEN // Walsh, Edwin (13835): 9.41
----
</t>
      </text>
    </comment>
    <comment ref="M72" authorId="0" shapeId="0">
      <text>
        <t xml:space="preserve"> // BCC CORPORATE: 95.52
----
</t>
      </text>
    </comment>
    <comment ref="H73" authorId="0" shapeId="0">
      <text>
        <t xml:space="preserve">SOCIALE SECRETARIATEN // Walsh, Edwin (13835): 9.41
----
</t>
      </text>
    </comment>
    <comment ref="M73" authorId="0" shapeId="0">
      <text>
        <t xml:space="preserve"> // BCC CORPORATE: 84.60
----
</t>
      </text>
    </comment>
    <comment ref="H74" authorId="0" shapeId="0">
      <text>
        <t xml:space="preserve">VVK ANTWERPEN LEUVEN // Walsh, Edwin (13835): 43.09
----
</t>
      </text>
    </comment>
    <comment ref="M74" authorId="0" shapeId="0">
      <text>
        <t xml:space="preserve"> // None: 89.35
----
 // None: 594.45
----
</t>
      </text>
    </comment>
    <comment ref="H75" authorId="0" shapeId="0">
      <text>
        <t xml:space="preserve">ERIK VERRYCKEN VISA ELIO BERARDOCCO 1-30/9/18 // BCC CORPORATE: 705.00
----
</t>
      </text>
    </comment>
    <comment ref="M75" authorId="0" shapeId="0">
      <text>
        <t xml:space="preserve"> // Schenck, Anthony (17657): 45.60
----
</t>
      </text>
    </comment>
    <comment ref="H76" authorId="0" shapeId="0">
      <text>
        <t xml:space="preserve">SCHENCK ANTHONY ARNI FR 23-270918 VISA ELIO BERARDOCCO 1-30/9/18 // BCC CORPORATE: 796.00
----
</t>
      </text>
    </comment>
    <comment ref="M76" authorId="0" shapeId="0">
      <text>
        <t xml:space="preserve"> // DELL: 8.40
----
</t>
      </text>
    </comment>
    <comment ref="H77" authorId="0" shapeId="0">
      <text>
        <t xml:space="preserve">SOCIALE SECRETARIATEN // Walsh, Edwin (13835): 9.46
----
</t>
      </text>
    </comment>
    <comment ref="M77" authorId="0" shapeId="0">
      <text>
        <t xml:space="preserve"> // None: 1.88
----
</t>
      </text>
    </comment>
    <comment ref="H78" authorId="0" shapeId="0">
      <text>
        <t xml:space="preserve">NANTES 23-270918 // Schenck, Anthony (17657): 380.00
----
</t>
      </text>
    </comment>
    <comment ref="M78" authorId="0" shapeId="0">
      <text>
        <t xml:space="preserve"> // HALLAM JOHN: 69.91
----
</t>
      </text>
    </comment>
    <comment ref="H79" authorId="0" shapeId="0">
      <text>
        <t xml:space="preserve">BTW BELGIË - BTW INKOMEND // DELL: 12.15
----
Dell - Muis - laser - 6 knoppen - met bekabeling - USB - voor Inspiron 3847; OptiPlex 3020, 7020, 9020; Precision T1700, T7610 // DELL: 57.85
----
</t>
      </text>
    </comment>
    <comment ref="M79" authorId="0" shapeId="0">
      <text>
        <t xml:space="preserve"> // Laurijssen, Dennis (12682): 67.93
----
</t>
      </text>
    </comment>
    <comment ref="H80" authorId="0" shapeId="0">
      <text>
        <t xml:space="preserve">SOCIALE SECRETARIATEN // Walsh, Edwin (13835): 7.82
----
SOCIALE SECRETARIATEN // Walsh, Edwin (13835): 7.82
----
</t>
      </text>
    </comment>
    <comment ref="M80" authorId="0" shapeId="0">
      <text>
        <t xml:space="preserve"> // None: 14.79
----
 // None: 64.86
----
</t>
      </text>
    </comment>
    <comment ref="H81" authorId="0" shapeId="0">
      <text>
        <t xml:space="preserve">VERVOERSKOSTEN // HALLAM JOHN: 582.61
----
</t>
      </text>
    </comment>
    <comment ref="M81" authorId="0" shapeId="0">
      <text>
        <t xml:space="preserve"> // None: 5307.69
----
</t>
      </text>
    </comment>
    <comment ref="H82" authorId="0" shapeId="0">
      <text>
        <t xml:space="preserve">KOSTEN // Laurijssen, Dennis (12682): 24.16
----
KOSTEN // Laurijssen, Dennis (12682): 442.94
----
KOSTEN // Laurijssen, Dennis (12682): 99.00
----
</t>
      </text>
    </comment>
    <comment ref="M82" authorId="0" shapeId="0">
      <text>
        <t xml:space="preserve"> // None: 1609.25
----
</t>
      </text>
    </comment>
    <comment ref="H83" authorId="0" shapeId="0">
      <text>
        <t xml:space="preserve">SOCIALE SECRETARIATEN // Jansen, Wouter (19419): 1.15
----
</t>
      </text>
    </comment>
    <comment ref="H84" authorId="0" shapeId="0">
      <text>
        <t xml:space="preserve">saldo ovh promotor // NN: 13410.45
----
</t>
      </text>
    </comment>
  </commentList>
</comments>
</file>

<file path=xl/comments/comment2.xml><?xml version="1.0" encoding="utf-8"?>
<comments xmlns="http://schemas.openxmlformats.org/spreadsheetml/2006/main">
  <authors>
    <author>FinEsse</author>
  </authors>
  <commentList>
    <comment ref="H12" authorId="0" shapeId="0">
      <text>
        <t xml:space="preserve">202402 // Kerstens, Robin (16363): 10.85
----
</t>
      </text>
    </comment>
    <comment ref="M12" authorId="0" shapeId="0">
      <text>
        <t xml:space="preserve"> // None: 1195.49
----
</t>
      </text>
    </comment>
    <comment ref="O12" authorId="0" shapeId="0">
      <text>
        <t xml:space="preserve">Salarissen CWP: 5737.28
Voordelen in natura CWP: -6.00
Aanleg vakantiegeld CWP: 1251.94
Aanleg eindejaarstoelage CWP: 510.98
RSZ CWP: 1957.56
Ongevallenverz CWP: 20.46
Patronale bijdragen RSZ op GV CWP (vanaf 2021): 30.47
Groepsverzekering CWP (vanaf 2021): 343.88
Gewaarborgd inkomen CWP (vanaf 2021): 37.25
Externe medische dienst CWP: 5.20
Fietsvergoeding CWP: 62.50
</t>
      </text>
    </comment>
    <comment ref="H13" authorId="0" shapeId="0">
      <text>
        <t xml:space="preserve">ECONOMY SELECT eu // DHL INTERNATIONAL: 2.28
----
ECONOMY SELECT eu // DHL INTERNATIONAL: 10.84
----
</t>
      </text>
    </comment>
    <comment ref="M13" authorId="0" shapeId="0">
      <text>
        <t xml:space="preserve"> // DHL INTERNATIONAL: 1.57
----
</t>
      </text>
    </comment>
    <comment ref="O13" authorId="0" shapeId="0">
      <text>
        <t xml:space="preserve">Salarissen CWP: 5737.28
Voordelen in natura CWP: -6.00
Aanleg vakantiegeld CWP: 1251.94
Aanleg eindejaarstoelage CWP: 510.98
RSZ CWP: 1957.58
Ongevallenverz CWP: 20.46
Patronale bijdragen RSZ op GV CWP (vanaf 2021): 30.47
Groepsverzekering CWP (vanaf 2021): 343.88
Gewaarborgd inkomen CWP (vanaf 2021): 37.25
Externe medische dienst CWP: 5.20
Fietsvergoeding CWP: 62.50
</t>
      </text>
    </comment>
    <comment ref="H14" authorId="0" shapeId="0">
      <text>
        <t xml:space="preserve">DROPBOX KOSTEN (21-02-2024) DROPBOX JAARAFREKENING // Kerstens, Robin (16363): 119.88
----
</t>
      </text>
    </comment>
    <comment ref="M14" authorId="0" shapeId="0">
      <text>
        <t xml:space="preserve"> // Kerstens, Robin (16363): 14.39
----
</t>
      </text>
    </comment>
    <comment ref="O14" authorId="0" shapeId="0">
      <text>
        <t xml:space="preserve">Internetvergoeding CWP: 20.00
</t>
      </text>
    </comment>
    <comment ref="H15" authorId="0" shapeId="0">
      <text>
        <t xml:space="preserve">PLAATSBEZOEK VOOR PROJECT (10-04-2024) VERPLAATSING VOOR PROJECT // Kerstens, Robin (16363): 48.41
----
</t>
      </text>
    </comment>
    <comment ref="M15" authorId="0" shapeId="0">
      <text>
        <t xml:space="preserve"> // Kerstens, Robin (16363): 5.81
----
</t>
      </text>
    </comment>
    <comment ref="O15" authorId="0" shapeId="0">
      <text>
        <t xml:space="preserve">Salarissen CWP: 5851.91
Voordelen in natura CWP: -6.00
Aanleg vakantiegeld CWP: 1276.98
Aanleg eindejaarstoelage CWP: 521.19
RSZ CWP: 1996.09
Ongevallenverz CWP: 20.87
Patronale bijdragen RSZ op GV CWP (vanaf 2021): 31.08
Groepsverzekering CWP (vanaf 2021): 350.75
Gewaarborgd inkomen CWP (vanaf 2021): 38.00
Externe medische dienst CWP: 5.20
Internetvergoeding CWP: 20.00
</t>
      </text>
    </comment>
    <comment ref="H16" authorId="0" shapeId="0">
      <text>
        <t xml:space="preserve">PLAATSBEZOEK VOOR PROJECT (17-04-2024) VERPLAATSING VOOR PROJECT // Kerstens, Robin (16363): 141.24
----
</t>
      </text>
    </comment>
    <comment ref="M16" authorId="0" shapeId="0">
      <text>
        <t xml:space="preserve"> // Kerstens, Robin (16363): 16.95
----
</t>
      </text>
    </comment>
    <comment ref="O16" authorId="0" shapeId="0">
      <text>
        <t xml:space="preserve">Salarissen CWP: 5851.91
Voordelen in natura CWP: -6.00
Aanleg vakantiegeld CWP: 1276.98
Aanleg eindejaarstoelage CWP: 521.19
RSZ CWP: 1996.09
Ongevallenverz CWP: 20.87
Patronale bijdragen RSZ op GV CWP (vanaf 2021): 31.08
Groepsverzekering CWP (vanaf 2021): 350.75
Gewaarborgd inkomen CWP (vanaf 2021): 38.00
Externe medische dienst CWP: 5.20
Fietsvergoeding CWP: 212.50
Internetvergoeding CWP: 20.00
</t>
      </text>
    </comment>
    <comment ref="H17" authorId="0" shapeId="0">
      <text>
        <t xml:space="preserve">BTW BELGIË - BTW INKOMEND // FEDEX EXPRES BE: 1.93
----
  // FEDEX EXPRES BE: 5.00
----
  // FEDEX EXPRES BE: 9.19
----
  // FEDEX EXPRES BE: -9.19
----
</t>
      </text>
    </comment>
    <comment ref="M17" authorId="0" shapeId="0">
      <text>
        <t xml:space="preserve"> // FEDEX EXPRES BE: 0.83
----
</t>
      </text>
    </comment>
    <comment ref="O17" authorId="0" shapeId="0">
      <text>
        <t xml:space="preserve">Internetvergoeding CWP: 20.00
</t>
      </text>
    </comment>
    <comment ref="H18" authorId="0" shapeId="0">
      <text>
        <t xml:space="preserve">3D printen reflectors // NXT-3D: 238.41
----
72111837 3D Printen reflectors
(Printen in materiaal PLA.) // NXT-3D: 1135.30
----
</t>
      </text>
    </comment>
    <comment ref="M18" authorId="0" shapeId="0">
      <text>
        <t xml:space="preserve"> // NXT-3D: 164.85
----
</t>
      </text>
    </comment>
    <comment ref="O18" authorId="0" shapeId="0">
      <text>
        <t xml:space="preserve">Salarissen CWP: 8120.24
Aanleg vakantiegeld CWP: 1222.38
Groepsverz en pensioenen CWP: 417.39
</t>
      </text>
    </comment>
    <comment ref="H19" authorId="0" shapeId="0">
      <text>
        <t xml:space="preserve">SOCIALE SECRETARIATEN // Kerstens, Robin (16363): 11.36
----
</t>
      </text>
    </comment>
    <comment ref="M19" authorId="0" shapeId="0">
      <text>
        <t xml:space="preserve"> // DHL INTERNATIONAL: 2.07
----
</t>
      </text>
    </comment>
    <comment ref="O19" authorId="0" shapeId="0">
      <text>
        <t xml:space="preserve">Salarissen CWP: 8120.24
Aanleg vakantiegeld CWP: 1222.38
Groepsverz en pensioenen CWP: 417.39
</t>
      </text>
    </comment>
    <comment ref="H20" authorId="0" shapeId="0">
      <text>
        <t xml:space="preserve">ECONOMY SELECT nondoc // DHL INTERNATIONAL: 2.99
----
ECONOMY SELECT nondoc // DHL INTERNATIONAL: 14.25
----
</t>
      </text>
    </comment>
    <comment ref="M20" authorId="0" shapeId="0">
      <text>
        <t xml:space="preserve"> // None: 211.55
----
 // None: 984.00
----
</t>
      </text>
    </comment>
    <comment ref="O20" authorId="0" shapeId="0">
      <text>
        <t xml:space="preserve">Salarissen CWP: 8120.24
Aanleg vakantiegeld CWP: 1222.38
Groepsverz en pensioenen CWP: 417.39
</t>
      </text>
    </comment>
    <comment ref="H21" authorId="0" shapeId="0">
      <text>
        <t xml:space="preserve">PLAATSBEZOEK VOOR PROJECT (18-07-2024) VERPLAATSING VOOR PROJECT // Kerstens, Robin (16363): 86.98
----
</t>
      </text>
    </comment>
    <comment ref="M21" authorId="0" shapeId="0">
      <text>
        <t xml:space="preserve"> // None: 2.40
----
</t>
      </text>
    </comment>
    <comment ref="H22" authorId="0" shapeId="0">
      <text>
        <t xml:space="preserve">SOCIALE SECRETARIATEN // Kerstens, Robin (16363): 11.37
----
</t>
      </text>
    </comment>
    <comment ref="M22" authorId="0" shapeId="0">
      <text>
        <t xml:space="preserve"> // Kerstens, Robin (16363): 10.44
----
</t>
      </text>
    </comment>
    <comment ref="H23" authorId="0" shapeId="0">
      <text>
        <t xml:space="preserve">PLAATSBEZOEK VOOR PROJECT (02-08-2024) VERPLAATSING VOOR PROJECT // Kerstens, Robin (16363): 48.57
----
</t>
      </text>
    </comment>
    <comment ref="M23" authorId="0" shapeId="0">
      <text>
        <t xml:space="preserve"> // None: 215.78
----
 // None: 998.30
----
</t>
      </text>
    </comment>
    <comment ref="H24" authorId="0" shapeId="0">
      <text>
        <t xml:space="preserve">SOCIALE SECRETARIATEN // Kerstens, Robin (16363): 11.37
----
</t>
      </text>
    </comment>
    <comment ref="M24" authorId="0" shapeId="0">
      <text>
        <t xml:space="preserve"> // Kerstens, Robin (16363): 5.83
----
</t>
      </text>
    </comment>
    <comment ref="M25" authorId="0" shapeId="0">
      <text>
        <t xml:space="preserve"> // None: 215.78
----
 // None: 1023.80
----
</t>
      </text>
    </comment>
    <comment ref="M26" authorId="0" shapeId="0">
      <text>
        <t xml:space="preserve"> // None: 2.40
----
</t>
      </text>
    </comment>
  </commentList>
</comments>
</file>

<file path=xl/comments/comment20.xml><?xml version="1.0" encoding="utf-8"?>
<comments xmlns="http://schemas.openxmlformats.org/spreadsheetml/2006/main">
  <authors>
    <author>FinEsse</author>
  </authors>
  <commentList>
    <comment ref="H12" authorId="0" shapeId="0">
      <text>
        <t xml:space="preserve">202003 // Verellen, Thomas (20029): 4.90
----
202003 // Schenck, Anthony (17657): 4.90
----
202003 // Jansen, Wouter (19419): 4.90
----
</t>
      </text>
    </comment>
    <comment ref="M12" authorId="0" shapeId="0">
      <text>
        <t xml:space="preserve"> // None: 797.95
----
</t>
      </text>
    </comment>
    <comment ref="O12" authorId="0" shapeId="0">
      <text>
        <t xml:space="preserve">Salarissen CWP: 1767.12
Aanleg vakantiegeld CWP: 386.01
Aanleg eindejaarstoelage CWP: 157.55
RSZ CWP: 602.94
Ongevallenverz CWP: 6.30
Externe medische dienst CWP: 2.60
Fietsvergoeding CWP: 3.36
</t>
      </text>
    </comment>
    <comment ref="P12" authorId="0" shapeId="0">
      <text>
        <t xml:space="preserve">Salarissen burs RSZ: 1223.60
Aanleg vakantiegeld bursalen met RSZ: 73.42
Aanleg eindejaarstoelage bursalen met RSZ: 83.21
RSZ burs RSZ: 417.49
Ongevallenverz burs RSZ: 4.37
Externe medische dienst burs RSZ: 2.60
</t>
      </text>
    </comment>
    <comment ref="Q12" authorId="0" shapeId="0">
      <text>
        <t xml:space="preserve">Salarissen burs RSZ: 1223.60
Aanleg vakantiegeld bursalen met RSZ: 73.42
Aanleg eindejaarstoelage bursalen met RSZ: 83.21
RSZ burs RSZ: 417.49
Ongevallenverz burs RSZ: 4.37
Externe medische dienst burs RSZ: 2.60
Openbaar vervoer burs RSZ: 84.34
Fietsvergoeding burs RSZ: 15.36
</t>
      </text>
    </comment>
    <comment ref="H13" authorId="0" shapeId="0">
      <text>
        <t xml:space="preserve">BTW BELGIË - BTW INKOMEND // FARNELL (BELGIUM): 12.42
----
  // FARNELL (BELGIUM): 59.14
----
</t>
      </text>
    </comment>
    <comment ref="M13" authorId="0" shapeId="0">
      <text>
        <t xml:space="preserve"> // CONRAD ELECTRONIC BENELUX: 168.38
----
 // FARNELL (BELGIUM): 8.59
----
</t>
      </text>
    </comment>
    <comment ref="O13" authorId="0" shapeId="0">
      <text>
        <t xml:space="preserve">Salarissen CWP: 3604.83
Aanleg vakantiegeld CWP: 787.44
Aanleg eindejaarstoelage CWP: 321.40
RSZ CWP: 1229.97
Ongevallenverz CWP: 12.85
Externe medische dienst CWP: 5.20
Fietsvergoeding CWP: 3.84
</t>
      </text>
    </comment>
    <comment ref="P13" authorId="0" shapeId="0">
      <text>
        <t xml:space="preserve">Salarissen burs RSZ: 2447.20
Aanleg vakantiegeld bursalen met RSZ: 146.83
Aanleg eindejaarstoelage bursalen met RSZ: 166.41
RSZ burs RSZ: 834.99
Ongevallenverz burs RSZ: 8.73
Externe medische dienst burs RSZ: 5.20
</t>
      </text>
    </comment>
    <comment ref="Q13" authorId="0" shapeId="0">
      <text>
        <t xml:space="preserve">Salarissen burs RSZ: 2447.20
Aanleg vakantiegeld bursalen met RSZ: 146.83
Aanleg eindejaarstoelage bursalen met RSZ: 166.41
RSZ burs RSZ: 834.99
Ongevallenverz burs RSZ: 8.73
Externe medische dienst burs RSZ: 5.20
Openbaar vervoer burs RSZ: 168.67
Fietsvergoeding burs RSZ: 17.28
</t>
      </text>
    </comment>
    <comment ref="H14" authorId="0" shapeId="0">
      <text>
        <t xml:space="preserve">BTW BELGIË - BTW INKOMEND // CONRAD ELECTRONIC BENELUX: 243.53
----
  // CONRAD ELECTRONIC BENELUX: 1159.65
----
</t>
      </text>
    </comment>
    <comment ref="M14" authorId="0" shapeId="0">
      <text>
        <t xml:space="preserve"> // ALTERNATE BELGIE: 22.24
----
</t>
      </text>
    </comment>
    <comment ref="R14" authorId="0" shapeId="0">
      <text>
        <t xml:space="preserve">Salarissen CWP: 3704.80
RSZ CWP: 1263.71
Ongevallenverz CWP: 13.21
Externe medische dienst CWP: 5.20
</t>
      </text>
    </comment>
    <comment ref="H15" authorId="0" shapeId="0">
      <text>
        <t xml:space="preserve">CORELSA HARDWARE PURCHASES (31-03-2020) 2 USB AUDIO CARDS // Jansen, Wouter (19419): 29.93
----
</t>
      </text>
    </comment>
    <comment ref="M15" authorId="0" shapeId="0">
      <text>
        <t xml:space="preserve"> // Aerts, Arne (20618): 18.81
----
</t>
      </text>
    </comment>
    <comment ref="R15" authorId="0" shapeId="0">
      <text>
        <t xml:space="preserve">Salarissen CWP: 3704.80
Aanleg vakantiegeld CWP: 759.49
RSZ CWP: 1263.71
Ongevallenverz CWP: 13.21
Externe medische dienst CWP: 5.20
</t>
      </text>
    </comment>
    <comment ref="H16" authorId="0" shapeId="0">
      <text>
        <t xml:space="preserve">BTW BELGIË - BTW INKOMEND // ALTERNATE BELGIE: 32.16
----
  // ALTERNATE BELGIE: 153.14
----
</t>
      </text>
    </comment>
    <comment ref="M16" authorId="0" shapeId="0">
      <text>
        <t xml:space="preserve"> // CONRAD ELECTRONIC BENELUX: 12.48
----
</t>
      </text>
    </comment>
    <comment ref="R16" authorId="0" shapeId="0">
      <text>
        <t xml:space="preserve">Salarissen CWP: 3704.80
Aanleg vakantiegeld CWP: 759.49
RSZ CWP: 1263.71
Ongevallenverz CWP: 13.21
Externe medische dienst CWP: 5.20
</t>
      </text>
    </comment>
    <comment ref="H17" authorId="0" shapeId="0">
      <text>
        <t xml:space="preserve">CORELSA HARDWARE PURCHASES (01-04-2020) NUC COMPUTER+MEMORY+SSD + EXTERNAL BACKUP HDD // Jansen, Wouter (19419): 674.99
----
</t>
      </text>
    </comment>
    <comment ref="M17" authorId="0" shapeId="0">
      <text>
        <t xml:space="preserve"> // Jansen, Wouter (19419): 84.59
----
</t>
      </text>
    </comment>
    <comment ref="H18" authorId="0" shapeId="0">
      <text>
        <t xml:space="preserve">  // CONRAD ELECTRONIC BENELUX: 42.96
----
BTW BELGIË - BTW INKOMEND // CONRAD ELECTRONIC BENELUX: 9.02
----
</t>
      </text>
    </comment>
    <comment ref="M18" authorId="0" shapeId="0">
      <text>
        <t xml:space="preserve"> // ALTERNATE DUITSLAND: 87.45
----
</t>
      </text>
    </comment>
    <comment ref="H19" authorId="0" shapeId="0">
      <text>
        <t xml:space="preserve">  // CONRAD ELECTRONIC BENELUX: 42.96
----
BTW BELGIË - BTW INKOMEND // CONRAD ELECTRONIC BENELUX: 9.02
----
</t>
      </text>
    </comment>
    <comment ref="M19" authorId="0" shapeId="0">
      <text>
        <t xml:space="preserve"> // Laurijssen, Dennis (12682): 11.99
----
</t>
      </text>
    </comment>
    <comment ref="H20" authorId="0" shapeId="0">
      <text>
        <t xml:space="preserve">CORELSA PROJECT (01-04-2020) POE SWITCH CORELSA // Laurijssen, Dennis (12682): 69.00
----
</t>
      </text>
    </comment>
    <comment ref="M20" authorId="0" shapeId="0">
      <text>
        <t xml:space="preserve"> // Aerts, Arne (20618): 1.94
----
</t>
      </text>
    </comment>
    <comment ref="H21" authorId="0" shapeId="0">
      <text>
        <t xml:space="preserve">JESTON NANO (01-04-2020) JETSON NANO // Aerts, Arne (20618): 156.75
----
</t>
      </text>
    </comment>
    <comment ref="M21" authorId="0" shapeId="0">
      <text>
        <t xml:space="preserve"> // CONRAD ELECTRONIC BENELUX: 211.65
----
 // FARNELL (BELGIUM): 85.07
----
</t>
      </text>
    </comment>
    <comment ref="H22" authorId="0" shapeId="0">
      <text>
        <t xml:space="preserve">CORELSA PROJECT (02-04-2020) STAPPENBOOR // Laurijssen, Dennis (12682): 30.95
----
</t>
      </text>
    </comment>
    <comment ref="M22" authorId="0" shapeId="0">
      <text>
        <t xml:space="preserve"> // COOLBLUE NV: 92.36
----
</t>
      </text>
    </comment>
    <comment ref="H23" authorId="0" shapeId="0">
      <text>
        <t xml:space="preserve">BTW BELGIË - BTW INKOMEND // ALTERNATE DUITSLAND: 126.47
----
  // ALTERNATE DUITSLAND: 602.25
----
</t>
      </text>
    </comment>
    <comment ref="M23" authorId="0" shapeId="0">
      <text>
        <t xml:space="preserve"> // MEDICAL WERFF BV: 660.77
----
</t>
      </text>
    </comment>
    <comment ref="H24" authorId="0" shapeId="0">
      <text>
        <t xml:space="preserve">BTW BELGIË - BTW INKOMEND // FARNELL (BELGIUM): 123.04
----
  // FARNELL (BELGIUM): 585.89
----
</t>
      </text>
    </comment>
    <comment ref="M24" authorId="0" shapeId="0">
      <text>
        <t xml:space="preserve"> // DIGI KEY CORPORATION: 12.02
----
</t>
      </text>
    </comment>
    <comment ref="H25" authorId="0" shapeId="0">
      <text>
        <t xml:space="preserve">BTW BELGIË - BTW INKOMEND // CONRAD ELECTRONIC BENELUX: 306.10
----
  // CONRAD ELECTRONIC BENELUX: 1457.64
----
</t>
      </text>
    </comment>
    <comment ref="M25" authorId="0" shapeId="0">
      <text>
        <t xml:space="preserve"> // ALTERNATE BELGIE: 6.58
----
</t>
      </text>
    </comment>
    <comment ref="H26" authorId="0" shapeId="0">
      <text>
        <t xml:space="preserve">  // Aerts, Arne (20618): 16.17
----
</t>
      </text>
    </comment>
    <comment ref="M26" authorId="0" shapeId="0">
      <text>
        <t xml:space="preserve"> // ALTERNATE BELGIE: 232.04
----
</t>
      </text>
    </comment>
    <comment ref="H27" authorId="0" shapeId="0">
      <text>
        <t xml:space="preserve">BTW BELGIË - BTW INKOMEND // MEDICAL WERFF BV: 955.66
----
  // MEDICAL WERFF BV: 4550.74
----
</t>
      </text>
    </comment>
    <comment ref="M27" authorId="0" shapeId="0">
      <text>
        <t xml:space="preserve"> // Aerts, Arne (20618): 6.09
----
</t>
      </text>
    </comment>
    <comment ref="H28" authorId="0" shapeId="0">
      <text>
        <t xml:space="preserve">TP-Link TL-POE150S Injector // COOLBLUE NV: 133.58
----
TP-Link TL-POE150S Injector // COOLBLUE NV: 636.10
----
</t>
      </text>
    </comment>
    <comment ref="M28" authorId="0" shapeId="0">
      <text>
        <t xml:space="preserve"> // Aerts, Arne (20618): 5.82
----
</t>
      </text>
    </comment>
    <comment ref="H29" authorId="0" shapeId="0">
      <text>
        <t xml:space="preserve">  // DIGI KEY CORPORATION: 82.77
----
  // DIGI KEY CORPORATION: 17.38
----
</t>
      </text>
    </comment>
    <comment ref="M29" authorId="0" shapeId="0">
      <text>
        <t xml:space="preserve"> // ALTERNATE BELGIE: 40.99
----
</t>
      </text>
    </comment>
    <comment ref="H30" authorId="0" shapeId="0">
      <text>
        <t xml:space="preserve">  // ALTERNATE BELGIE: 54.90
----
BTW BELGIË - BTW INKOMEND // ALTERNATE BELGIE: 9.53
----
  // ALTERNATE BELGIE: 45.37
----
  // ALTERNATE BELGIE: -54.90
----
</t>
      </text>
    </comment>
    <comment ref="M30" authorId="0" shapeId="0">
      <text>
        <t xml:space="preserve"> // HET BEWEEGT: 148.32
----
</t>
      </text>
    </comment>
    <comment ref="H31" authorId="0" shapeId="0">
      <text>
        <t xml:space="preserve">BTW BELGIË - BTW INKOMEND // ALTERNATE BELGIE: 335.59
----
  // ALTERNATE BELGIE: 1598.06
----
</t>
      </text>
    </comment>
    <comment ref="M31" authorId="0" shapeId="0">
      <text>
        <t xml:space="preserve"> // None: 1607.95
----
</t>
      </text>
    </comment>
    <comment ref="H32" authorId="0" shapeId="0">
      <text>
        <t xml:space="preserve">JESTON NANO (22-04-2020) CUSTOMS CHARGES FOR JETSON // Aerts, Arne (20618): 50.73
----
</t>
      </text>
    </comment>
    <comment ref="M32" authorId="0" shapeId="0">
      <text>
        <t xml:space="preserve"> // Aerts, Arne (20618): 15.36
----
</t>
      </text>
    </comment>
    <comment ref="H33" authorId="0" shapeId="0">
      <text>
        <t xml:space="preserve">  // Aerts, Arne (20618): 48.50
----
</t>
      </text>
    </comment>
    <comment ref="M33" authorId="0" shapeId="0">
      <text>
        <t xml:space="preserve"> // DELL: 94.79
----
</t>
      </text>
    </comment>
    <comment ref="H34" authorId="0" shapeId="0">
      <text>
        <t xml:space="preserve">BTW BELGIË - BTW INKOMEND // ALTERNATE BELGIE: 59.29
----
  // ALTERNATE BELGIE: 282.34
----
</t>
      </text>
    </comment>
    <comment ref="M34" authorId="0" shapeId="0">
      <text>
        <t xml:space="preserve"> // ALTERNATE BELGIE: 47.98
----
</t>
      </text>
    </comment>
    <comment ref="H35" authorId="0" shapeId="0">
      <text>
        <t xml:space="preserve">BTW BELGIË - BTW INKOMEND // HET BEWEEGT: 214.52
----
  // HET BEWEEGT: 1021.50
----
</t>
      </text>
    </comment>
    <comment ref="M35" authorId="0" shapeId="0">
      <text>
        <t xml:space="preserve"> // None: 4.20
----
</t>
      </text>
    </comment>
    <comment ref="H36" authorId="0" shapeId="0">
      <text>
        <t xml:space="preserve">202004 // Verellen, Thomas (20029): 9.83
----
202004 // Schenck, Anthony (17657): 9.83
----
202004 // Jansen, Wouter (19419): 9.83
----
</t>
      </text>
    </comment>
    <comment ref="M36" authorId="0" shapeId="0">
      <text>
        <t xml:space="preserve"> // None: 599.62
----
</t>
      </text>
    </comment>
    <comment ref="H37" authorId="0" shapeId="0">
      <text>
        <t xml:space="preserve">CORELSA FILAMENT REPLACEMENT (04-05-2020) CORELSA FILAMENT REPLACEMENT // Aerts, Arne (20618): 127.96
----
</t>
      </text>
    </comment>
    <comment ref="M37" authorId="0" shapeId="0">
      <text>
        <t xml:space="preserve"> // None: 91.14
----
 // None: 599.62
----
</t>
      </text>
    </comment>
    <comment ref="H38" authorId="0" shapeId="0">
      <text>
        <t xml:space="preserve">Charge // DELL: 137.10
----
Dell UltraSharp 34 Curved USB-C Monitor | U3419W - 86.5cm(34) Black: Basis;Dell UltraSharp 34 gebogen monitor | U3419W - 86,5 cm (34) zwart~ // DELL: 652.85
----
</t>
      </text>
    </comment>
    <comment ref="M38" authorId="0" shapeId="0">
      <text>
        <t xml:space="preserve"> // None: 623.08
----
</t>
      </text>
    </comment>
    <comment ref="H39" authorId="0" shapeId="0">
      <text>
        <t xml:space="preserve">  // ALTERNATE BELGIE: 330.40
----
BTW BELGIË - BTW INKOMEND // ALTERNATE BELGIE: 69.38
----
</t>
      </text>
    </comment>
    <comment ref="M39" authorId="0" shapeId="0">
      <text>
        <t xml:space="preserve"> // None: 91.14
----
 // None: 599.62
----
</t>
      </text>
    </comment>
    <comment ref="H40" authorId="0" shapeId="0">
      <text>
        <t xml:space="preserve">ADICT Doorrekening Adobe nieuwe licenties 2019-2020 kwartaal 2: Adobe licentie Arne Aerts 24/4/2020-23/4/2021 (voucher 201946021) // NN: 35.00
----
</t>
      </text>
    </comment>
    <comment ref="H41" authorId="0" shapeId="0">
      <text>
        <t xml:space="preserve">SOCIALE SECRETARIATEN // Verreycken, Erik (16051): 9.81
----
</t>
      </text>
    </comment>
    <comment ref="H42" authorId="0" shapeId="0">
      <text>
        <t xml:space="preserve">SOCIALE SECRETARIATEN // Verreycken, Erik (16051): 9.81
----
</t>
      </text>
    </comment>
    <comment ref="H43" authorId="0" shapeId="0">
      <text>
        <t xml:space="preserve">saldo vn 8372 nr AK160036 // NN: 5192.32
----
</t>
      </text>
    </comment>
    <comment ref="H44" authorId="0" shapeId="0">
      <text>
        <t xml:space="preserve">SOCIALE SECRETARIATEN // Verreycken, Erik (16051): 9.81
----
</t>
      </text>
    </comment>
  </commentList>
</comments>
</file>

<file path=xl/comments/comment21.xml><?xml version="1.0" encoding="utf-8"?>
<comments xmlns="http://schemas.openxmlformats.org/spreadsheetml/2006/main">
  <authors>
    <author>FinEsse</author>
  </authors>
  <commentList>
    <comment ref="C12" authorId="0" shapeId="0">
      <text>
        <t xml:space="preserve">72109042 Chronos 2.1-HD high speed
camera 32GB Monochrome No
Lense Nikon F to C - FotodioX // KRON TECHNOLOGIES: 7289.69
----
72109042 Chronos 2.1-HD high speed
camera 32GB Monochrome No
Lense Nikon F to C - FotodioX // KRON TECHNOLOGIES: -212.00
----
</t>
      </text>
    </comment>
    <comment ref="H12" authorId="0" shapeId="0">
      <text>
        <t xml:space="preserve">202104 // Verreycken, Erik (16051): 10.02
----
</t>
      </text>
    </comment>
    <comment ref="M12" authorId="0" shapeId="0">
      <text>
        <t xml:space="preserve"> // None: 759.35
----
</t>
      </text>
    </comment>
    <comment ref="O12" authorId="0" shapeId="0">
      <text>
        <t xml:space="preserve">Salarissen CWP: 3704.80
Aanleg vakantiegeld CWP: 816.02
Aanleg eindejaarstoelage CWP: 375.09
RSZ CWP: 1267.04
Ongevallenverz CWP: 13.21
Patronale bijdragen RSZ op GV CWP (vanaf 2021): 9.85
Groepsverzekering CWP (vanaf 2021): 111.14
Gewaarborgd inkomen CWP (vanaf 2021): 15.56
Externe medische dienst CWP: 5.20
</t>
      </text>
    </comment>
    <comment ref="H13" authorId="0" shapeId="0">
      <text>
        <t xml:space="preserve">CN OP F 202042022 // ALTERNATE COMPUTERVERSAND NEDERLAND: -31.90
----
</t>
      </text>
    </comment>
    <comment ref="M13" authorId="0" shapeId="0">
      <text>
        <t xml:space="preserve"> // ALTERNATE COMPUTERVERSAND NEDERLAND: -3.83
----
</t>
      </text>
    </comment>
    <comment ref="O13" authorId="0" shapeId="0">
      <text>
        <t xml:space="preserve">Aanleg vakantiegeld CWP: 816.02
Aanleg eindejaarstoelage CWP: 375.09
Ongevallenverz CWP: 16.27
Patronale bijdragen RSZ op GV CWP (vanaf 2021): 9.85
Groepsverzekering CWP (vanaf 2021): 111.14
Gewaarborgd inkomen CWP (vanaf 2021): 15.56
Externe medische dienst CWP: 5.20
</t>
      </text>
    </comment>
    <comment ref="H14" authorId="0" shapeId="0">
      <text>
        <t xml:space="preserve">AANKOOP DRAADLOZE HEADSET IVM THUISWERK (12-05-2021) AANKOOP DRAADLOZE HEADSET IVM THUISWERK // Verreycken, Erik (16051): 307.00
----
</t>
      </text>
    </comment>
    <comment ref="M14" authorId="0" shapeId="0">
      <text>
        <t xml:space="preserve"> // Verreycken, Erik (16051): 36.84
----
</t>
      </text>
    </comment>
    <comment ref="O14" authorId="0" shapeId="0">
      <text>
        <t xml:space="preserve">Salarissen CWP: 3704.80
Aanleg vakantiegeld CWP: 816.02
Aanleg eindejaarstoelage CWP: 375.09
RSZ CWP: 1265.56
Ongevallenverz CWP: 13.21
Patronale bijdragen RSZ op GV CWP (vanaf 2021): 9.85
Groepsverzekering CWP (vanaf 2021): 111.14
Gewaarborgd inkomen CWP (vanaf 2021): 15.56
Externe medische dienst CWP: 5.20
</t>
      </text>
    </comment>
    <comment ref="H15" authorId="0" shapeId="0">
      <text>
        <t xml:space="preserve">BTW BELGIË - BTW INKOMEND // ALTERNATE COMPUTERVERSAND NEDERLAND: 201.34
----
  // ALTERNATE COMPUTERVERSAND NEDERLAND: 958.76
----
</t>
      </text>
    </comment>
    <comment ref="M15" authorId="0" shapeId="0">
      <text>
        <t xml:space="preserve"> // ALTERNATE COMPUTERVERSAND NEDERLAND: 139.21
----
</t>
      </text>
    </comment>
    <comment ref="O15" authorId="0" shapeId="0">
      <text>
        <t xml:space="preserve">Salarissen CWP: 3704.80
Aanleg vakantiegeld CWP: 816.02
Aanleg eindejaarstoelage CWP: 375.09
RSZ CWP: 1265.19
Ongevallenverz CWP: 13.21
Patronale bijdragen RSZ op GV CWP (vanaf 2021): 9.85
Groepsverzekering CWP (vanaf 2021): 111.14
Gewaarborgd inkomen CWP (vanaf 2021): 15.56
Externe medische dienst CWP: 5.20
</t>
      </text>
    </comment>
    <comment ref="H16" authorId="0" shapeId="0">
      <text>
        <t xml:space="preserve">202105 // Verreycken, Erik (16051): 10.02
----
</t>
      </text>
    </comment>
    <comment ref="M16" authorId="0" shapeId="0">
      <text>
        <t xml:space="preserve"> // None: 163.09
----
</t>
      </text>
    </comment>
    <comment ref="O16" authorId="0" shapeId="0">
      <text>
        <t xml:space="preserve">Salarissen CWP: 3704.80
Aanleg vakantiegeld CWP: 816.02
Aanleg eindejaarstoelage CWP: 375.09
RSZ CWP: 1265.19
Ongevallenverz CWP: 13.21
Patronale bijdragen RSZ op GV CWP (vanaf 2021): 9.85
Groepsverzekering CWP (vanaf 2021): 111.14
Gewaarborgd inkomen CWP (vanaf 2021): 15.56
Externe medische dienst CWP: 5.20
</t>
      </text>
    </comment>
    <comment ref="H17" authorId="0" shapeId="0">
      <text>
        <t xml:space="preserve">DROPBOX PAYMENTS 2021+2022 (02-06-2021) DROPBOX TO SHARE PROJECT DOCUMENTS WITH INVOLVED MEMBERS // Huebel, Nico (22474): 119.88
----
</t>
      </text>
    </comment>
    <comment ref="M17" authorId="0" shapeId="0">
      <text>
        <t xml:space="preserve"> // Huebel, Nico (22474): 14.39
----
</t>
      </text>
    </comment>
    <comment ref="O17" authorId="0" shapeId="0">
      <text>
        <t xml:space="preserve">Salarissen CWP: 1684.00
Aanleg vakantiegeld CWP: 816.02
Aanleg eindejaarstoelage CWP: 375.09
RSZ CWP: 575.09
Ongevallenverz CWP: 6.01
Patronale bijdragen RSZ op GV CWP (vanaf 2021): 9.93
Groepsverzekering CWP (vanaf 2021): 112.08
Gewaarborgd inkomen CWP (vanaf 2021): 15.69
Externe medische dienst CWP: 5.20
</t>
      </text>
    </comment>
    <comment ref="H18" authorId="0" shapeId="0">
      <text>
        <t xml:space="preserve">SOCIALE SECRETARIATEN // Verreycken, Erik (16051): 10.02
----
</t>
      </text>
    </comment>
    <comment ref="M18" authorId="0" shapeId="0">
      <text>
        <t xml:space="preserve"> // None: 142.93
----
 // None: 616.25
----
</t>
      </text>
    </comment>
    <comment ref="O18" authorId="0" shapeId="0">
      <text>
        <t xml:space="preserve">Salarissen CWP: 3969.62
Aanleg vakantiegeld CWP: 813.77
RSZ CWP: 1355.63
Ongevallenverz CWP: 14.16
Patronale bijdragen RSZ op GV CWP (vanaf 2021): 10.55
Groepsverzekering CWP (vanaf 2021): 119.09
Gewaarborgd inkomen CWP (vanaf 2021): 16.67
Externe medische dienst CWP: 5.20
</t>
      </text>
    </comment>
    <comment ref="H19" authorId="0" shapeId="0">
      <text>
        <t xml:space="preserve">Dell Dock WD19S, 130W // DELL: 38.07
----
72107213 Dell Dock | WD19S |130W: Base;Dell dockingoplossingen WD19S, 130 W~Service:3Y Basic with Advanced Exchange~Extended Service:3Yr Bas // DELL: 181.28
----
</t>
      </text>
    </comment>
    <comment ref="M19" authorId="0" shapeId="0">
      <text>
        <t xml:space="preserve"> // DELL: 26.32
----
</t>
      </text>
    </comment>
    <comment ref="O19" authorId="0" shapeId="0">
      <text>
        <t xml:space="preserve">Salarissen CWP: 3969.62
Aanleg vakantiegeld CWP: 813.77
RSZ CWP: 1355.63
Ongevallenverz CWP: 23.64
Patronale bijdragen RSZ op GV CWP (vanaf 2021): 10.55
Groepsverzekering CWP (vanaf 2021): 119.09
Gewaarborgd inkomen CWP (vanaf 2021): 16.67
Externe medische dienst CWP: 5.20
Fietsvergoeding CWP: 46.08
</t>
      </text>
    </comment>
    <comment ref="H20" authorId="0" shapeId="0">
      <text>
        <t xml:space="preserve">SOCIALE SECRETARIATEN // Verreycken, Erik (16051): 10.09
----
</t>
      </text>
    </comment>
    <comment ref="M20" authorId="0" shapeId="0">
      <text>
        <t xml:space="preserve"> // None: 142.93
----
 // None: 616.21
----
</t>
      </text>
    </comment>
    <comment ref="O20" authorId="0" shapeId="0">
      <text>
        <t xml:space="preserve">Salarissen CWP: 3969.62
Aanleg vakantiegeld CWP: 813.77
RSZ CWP: 1355.63
Ongevallenverz CWP: 14.16
Patronale bijdragen RSZ op GV CWP (vanaf 2021): 10.55
Groepsverzekering CWP (vanaf 2021): 119.09
Gewaarborgd inkomen CWP (vanaf 2021): 16.67
Externe medische dienst CWP: 5.20
Fietsvergoeding CWP: 11.52
</t>
      </text>
    </comment>
    <comment ref="H21" authorId="0" shapeId="0">
      <text>
        <t xml:space="preserve">SOCIALE SECRETARIATEN // Verreycken, Erik (16051): 10.09
----
</t>
      </text>
    </comment>
    <comment ref="M21" authorId="0" shapeId="0">
      <text>
        <t xml:space="preserve"> // None: 142.93
----
</t>
      </text>
    </comment>
    <comment ref="O21" authorId="0" shapeId="0">
      <text>
        <t xml:space="preserve">Salarissen CWP: 3969.62
Aanleg vakantiegeld CWP: 874.35
Aanleg eindejaarstoelage CWP: 401.91
RSZ CWP: 1354.44
Ongevallenverz CWP: 14.16
Patronale bijdragen RSZ op GV CWP (vanaf 2021): 14.07
Groepsverzekering CWP (vanaf 2021): 158.78
Gewaarborgd inkomen CWP (vanaf 2021): 16.67
Externe medische dienst CWP: 5.20
</t>
      </text>
    </comment>
    <comment ref="H22" authorId="0" shapeId="0">
      <text>
        <t xml:space="preserve">72107213 Latitude 5310 2-in-1: Basis;Dell Latitude 5310 2-in-1 BTX~Processor:10e generatie IntelREG Core i7-10610U processor (4 cores, 8 MB  // DELL: 1540.73
----
Dell Active Pen - PN557W // DELL: 323.55
----
</t>
      </text>
    </comment>
    <comment ref="M22" authorId="0" shapeId="0">
      <text>
        <t xml:space="preserve"> // None: 616.21
----
</t>
      </text>
    </comment>
    <comment ref="O22" authorId="0" shapeId="0">
      <text>
        <t xml:space="preserve">Salarissen CWP: 4049.20
Aanleg vakantiegeld CWP: 891.89
Aanleg eindejaarstoelage CWP: 409.96
RSZ CWP: 1381.59
Ongevallenverz CWP: 14.44
Patronale bijdragen RSZ op GV CWP (vanaf 2021): 14.35
Groepsverzekering CWP (vanaf 2021): 161.97
Gewaarborgd inkomen CWP (vanaf 2021): 17.01
Externe medische dienst CWP: 5.20
Internetvergoeding CWP: 20.00
</t>
      </text>
    </comment>
    <comment ref="H23" authorId="0" shapeId="0">
      <text>
        <t xml:space="preserve">SOCIALE SECRETARIATEN // Verreycken, Erik (16051): 10.09
----
</t>
      </text>
    </comment>
    <comment ref="M23" authorId="0" shapeId="0">
      <text>
        <t xml:space="preserve"> // DELL: 223.72
----
</t>
      </text>
    </comment>
    <comment ref="O23" authorId="0" shapeId="0">
      <text>
        <t xml:space="preserve">Salarissen CWP: 4049.20
Aanleg vakantiegeld CWP: 891.89
Aanleg eindejaarstoelage CWP: 409.96
RSZ CWP: 1381.59
Ongevallenverz CWP: 14.44
Patronale bijdragen RSZ op GV CWP (vanaf 2021): 14.35
Groepsverzekering CWP (vanaf 2021): 161.97
Gewaarborgd inkomen CWP (vanaf 2021): 17.01
Externe medische dienst CWP: 5.20
Fietsvergoeding CWP: 57.60
Internetvergoeding CWP: 20.00
</t>
      </text>
    </comment>
    <comment ref="H24" authorId="0" shapeId="0">
      <text>
        <t xml:space="preserve">BASE,DIS,MON,E2720HS,EMEA // DELL: 26.70
----
72107213 Dell Dock | WD19S |130W: Base;Dell dockingoplossingen WD19S, 130 W~Service:3Y Basic with Advanced Exchange~Extended Service:3Yr Bas // DELL: 127.16
----
</t>
      </text>
    </comment>
    <comment ref="M24" authorId="0" shapeId="0">
      <text>
        <t xml:space="preserve"> // None: 142.93
----
 // None: 290.16
----
</t>
      </text>
    </comment>
    <comment ref="O24" authorId="0" shapeId="0">
      <text>
        <t xml:space="preserve">Salarissen CWP: 4130.13
Aanleg vakantiegeld CWP: 909.70
Aanleg eindejaarstoelage CWP: 418.15
RSZ CWP: 1409.20
Ongevallenverz CWP: 14.73
Patronale bijdragen RSZ op GV CWP (vanaf 2021): 14.64
Groepsverzekering CWP (vanaf 2021): 165.21
Gewaarborgd inkomen CWP (vanaf 2021): 17.35
Externe medische dienst CWP: 5.20
Fietsvergoeding CWP: 34.56
Internetvergoeding CWP: 20.00
</t>
      </text>
    </comment>
    <comment ref="H25" authorId="0" shapeId="0">
      <text>
        <t xml:space="preserve">SOCIALE SECRETARIATEN // Verreycken, Erik (16051): 9.16
----
</t>
      </text>
    </comment>
    <comment ref="M25" authorId="0" shapeId="0">
      <text>
        <t xml:space="preserve"> // DELL: 18.46
----
</t>
      </text>
    </comment>
    <comment ref="O25" authorId="0" shapeId="0">
      <text>
        <t xml:space="preserve">Aanleg vakantiegeld CWP: 909.70
Aanleg eindejaarstoelage CWP: 418.15
Ongevallenverz CWP: 28.28
Patronale bijdragen RSZ op GV CWP (vanaf 2021): 14.64
Groepsverzekering CWP (vanaf 2021): 165.21
Gewaarborgd inkomen CWP (vanaf 2021): 17.35
Externe medische dienst CWP: 5.20
Internetvergoeding CWP: 20.00
</t>
      </text>
    </comment>
    <comment ref="H26" authorId="0" shapeId="0">
      <text>
        <t xml:space="preserve">SOCIALE SECRETARIATEN // Verreycken, Erik (16051): 9.16
----
</t>
      </text>
    </comment>
    <comment ref="M26" authorId="0" shapeId="0">
      <text>
        <t xml:space="preserve"> // None: 97.65
----
 // None: 660.01
----
</t>
      </text>
    </comment>
    <comment ref="O26" authorId="0" shapeId="0">
      <text>
        <t xml:space="preserve">Salarissen CWP: 4212.61
Aanleg vakantiegeld CWP: 927.88
Aanleg eindejaarstoelage CWP: 426.51
RSZ CWP: 1437.34
Ongevallenverz CWP: 15.02
Patronale bijdragen RSZ op GV CWP (vanaf 2021): 14.93
Groepsverzekering CWP (vanaf 2021): 168.50
Gewaarborgd inkomen CWP (vanaf 2021): 17.69
Externe medische dienst CWP: 5.20
Fietsvergoeding CWP: 46.08
Internetvergoeding CWP: 20.00
</t>
      </text>
    </comment>
    <comment ref="H27" authorId="0" shapeId="0">
      <text>
        <t xml:space="preserve">SOCIALE SECRETARIATEN // Verreycken, Erik (16051): 9.16
----
</t>
      </text>
    </comment>
    <comment ref="M27" authorId="0" shapeId="0">
      <text>
        <t xml:space="preserve"> // None: 97.65
----
 // None: 666.68
----
</t>
      </text>
    </comment>
    <comment ref="O27" authorId="0" shapeId="0">
      <text>
        <t xml:space="preserve">Salarissen CWP: 4212.61
Aanleg vakantiegeld CWP: 927.88
Aanleg eindejaarstoelage CWP: 426.51
RSZ CWP: 1437.34
Ongevallenverz CWP: 15.02
Patronale bijdragen RSZ op GV CWP (vanaf 2021): 14.93
Groepsverzekering CWP (vanaf 2021): 168.50
Gewaarborgd inkomen CWP (vanaf 2021): 17.69
Externe medische dienst CWP: 5.20
Fietsvergoeding CWP: 80.64
Internetvergoeding CWP: 20.00
</t>
      </text>
    </comment>
    <comment ref="H28" authorId="0" shapeId="0">
      <text>
        <t xml:space="preserve">SOCIALE SECRETARIATEN // Verreycken, Erik (16051): 9.51
----
</t>
      </text>
    </comment>
    <comment ref="M28" authorId="0" shapeId="0">
      <text>
        <t xml:space="preserve"> // None: 97.65
----
 // None: 661.39
----
</t>
      </text>
    </comment>
    <comment ref="O28" authorId="0" shapeId="0">
      <text>
        <t xml:space="preserve">Salarissen CWP: 4212.61
Aanleg vakantiegeld CWP: 927.88
Aanleg eindejaarstoelage CWP: 426.51
RSZ CWP: 1437.34
Ongevallenverz CWP: 15.02
Patronale bijdragen RSZ op GV CWP (vanaf 2021): 14.93
Groepsverzekering CWP (vanaf 2021): 168.50
Gewaarborgd inkomen CWP (vanaf 2021): 17.69
Externe medische dienst CWP: 5.20
Fietsvergoeding CWP: 11.52
Internetvergoeding CWP: 20.00
</t>
      </text>
    </comment>
    <comment ref="H29" authorId="0" shapeId="0">
      <text>
        <t xml:space="preserve">DROPBOX (11-02-2022) NEED DROPBOX FOR COLLABORATION WITH EXTERNAL RESEARCHERS // Verreycken, Erik (16051): 119.88
----
</t>
      </text>
    </comment>
    <comment ref="M29" authorId="0" shapeId="0">
      <text>
        <t xml:space="preserve"> // None: 153.15
----
 // None: 665.08
----
</t>
      </text>
    </comment>
    <comment ref="O29" authorId="0" shapeId="0">
      <text>
        <t xml:space="preserve">Salarissen CWP: 4296.89
Aanleg vakantiegeld CWP: 946.43
Aanleg eindejaarstoelage CWP: 435.04
RSZ CWP: 1466.10
Ongevallenverz CWP: 15.32
Patronale bijdragen RSZ op GV CWP (vanaf 2021): 15.23
Groepsverzekering CWP (vanaf 2021): 171.88
Gewaarborgd inkomen CWP (vanaf 2021): 18.05
Externe medische dienst CWP: 5.20
Fietsvergoeding CWP: 23.04
Internetvergoeding CWP: 20.00
</t>
      </text>
    </comment>
    <comment ref="P29" authorId="0" shapeId="0">
      <text>
        <t xml:space="preserve">Salarissen CWP: 3073.72
Aanleg vakantiegeld CWP: 677.02
Aanleg eindejaarstoelage CWP: 311.20
RSZ CWP: 1048.75
Ongevallenverz CWP: 10.96
Patronale bijdragen RSZ op GV CWP (vanaf 2021): 10.89
Groepsverzekering CWP (vanaf 2021): 122.95
Gewaarborgd inkomen CWP (vanaf 2021): 12.91
Externe medische dienst CWP: 3.90
Fietsvergoeding CWP: 23.76
Internetvergoeding CWP: 15.00
</t>
      </text>
    </comment>
    <comment ref="H30" authorId="0" shapeId="0">
      <text>
        <t xml:space="preserve">SOCIALE SECRETARIATEN // Verreycken, Erik (16051): 9.51
----
</t>
      </text>
    </comment>
    <comment ref="M30" authorId="0" shapeId="0">
      <text>
        <t xml:space="preserve"> // Verreycken, Erik (16051): 14.39
----
</t>
      </text>
    </comment>
    <comment ref="O30" authorId="0" shapeId="0">
      <text>
        <t xml:space="preserve">Salarissen CWP: 4296.89
Aanleg vakantiegeld CWP: 880.87
RSZ CWP: 1465.68
Ongevallenverz CWP: 15.32
Patronale bijdragen RSZ op GV CWP (vanaf 2021): 15.23
Groepsverzekering CWP (vanaf 2021): 171.88
Gewaarborgd inkomen CWP (vanaf 2021): 18.05
Externe medische dienst CWP: 5.20
Fietsvergoeding CWP: 48.00
Internetvergoeding CWP: 20.00
Telewerkvergoeding CWP: 30.00
</t>
      </text>
    </comment>
    <comment ref="H31" authorId="0" shapeId="0">
      <text>
        <t xml:space="preserve">SOCIALE SECRETARIATEN // Verreycken, Erik (16051): 9.51
----
</t>
      </text>
    </comment>
    <comment ref="M31" authorId="0" shapeId="0">
      <text>
        <t xml:space="preserve"> // None: 156.23
----
 // None: 680.78
----
</t>
      </text>
    </comment>
    <comment ref="O31" authorId="0" shapeId="0">
      <text>
        <t xml:space="preserve">Salarissen CWP: 4296.89
Aanleg vakantiegeld CWP: 880.87
RSZ CWP: 1465.66
Ongevallenverz CWP: 25.59
Patronale bijdragen RSZ op GV CWP (vanaf 2021): 15.23
Groepsverzekering CWP (vanaf 2021): 171.88
Gewaarborgd inkomen CWP (vanaf 2021): 18.05
Externe medische dienst CWP: 5.20
Fietsvergoeding CWP: 12.00
Internetvergoeding CWP: 20.00
Telewerkvergoeding CWP: 30.00
</t>
      </text>
    </comment>
    <comment ref="H32" authorId="0" shapeId="0">
      <text>
        <t xml:space="preserve">SOCIALE SECRETARIATEN // Verreycken, Erik (16051): 9.84
----
</t>
      </text>
    </comment>
    <comment ref="M32" authorId="0" shapeId="0">
      <text>
        <t xml:space="preserve"> // None: 156.23
----
 // None: 687.69
----
</t>
      </text>
    </comment>
    <comment ref="O32" authorId="0" shapeId="0">
      <text>
        <t xml:space="preserve">Salarissen CWP: 4382.95
Aanleg vakantiegeld CWP: 898.50
RSZ CWP: 1495.02
Ongevallenverz CWP: 15.63
Patronale bijdragen RSZ op GV CWP (vanaf 2021): 15.53
Groepsverzekering CWP (vanaf 2021): 175.32
Gewaarborgd inkomen CWP (vanaf 2021): 18.41
Externe medische dienst CWP: 5.20
Fietsvergoeding CWP: 24.00
Internetvergoeding CWP: 20.00
Telewerkvergoeding CWP: 30.00
</t>
      </text>
    </comment>
    <comment ref="H33" authorId="0" shapeId="0">
      <text>
        <t xml:space="preserve">SOCIALE SECRETARIATEN // Verreycken, Erik (16051): 9.84
----
</t>
      </text>
    </comment>
    <comment ref="M33" authorId="0" shapeId="0">
      <text>
        <t xml:space="preserve"> // None: 159.34
----
 // None: 698.51
----
</t>
      </text>
    </comment>
    <comment ref="O33"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Internetvergoeding CWP: 20.00
Telewerkvergoeding CWP: 30.00
</t>
      </text>
    </comment>
    <comment ref="H34" authorId="0" shapeId="0">
      <text>
        <t xml:space="preserve">DROPBOX PAYMENTS 2021+2022 (07-06-2022) DROPBOX TO SHARE PROJECT DOCUMENTS WITH INVOLVED MEMBERS // Huebel, Nico (22474): 119.88
----
</t>
      </text>
    </comment>
    <comment ref="M34" authorId="0" shapeId="0">
      <text>
        <t xml:space="preserve"> // None: 31.26
----
 // None: 159.34
----
</t>
      </text>
    </comment>
    <comment ref="O34" authorId="0" shapeId="0">
      <text>
        <t xml:space="preserve">Salarissen CWP: 4470.58
Aanleg vakantiegeld CWP: 984.69
Aanleg eindejaarstoelage CWP: 452.62
RSZ CWP: 1525.35
Ongevallenverz CWP: 15.94
Patronale bijdragen RSZ op GV CWP (vanaf 2021): 19.80
Groepsverzekering CWP (vanaf 2021): 223.53
Gewaarborgd inkomen CWP (vanaf 2021): 18.78
Externe medische dienst CWP: 5.20
Fietsvergoeding CWP: 36.00
Internetvergoeding CWP: 20.00
</t>
      </text>
    </comment>
    <comment ref="H35" authorId="0" shapeId="0">
      <text>
        <t xml:space="preserve">SOCIALE SECRETARIATEN // Verreycken, Erik (16051): 9.84
----
</t>
      </text>
    </comment>
    <comment ref="M35" authorId="0" shapeId="0">
      <text>
        <t xml:space="preserve"> // Huebel, Nico (22474): 14.39
----
</t>
      </text>
    </comment>
    <comment ref="O35"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Fietsvergoeding CWP: 48.00
Internetvergoeding CWP: 20.00
Telewerkvergoeding CWP: 60.00
</t>
      </text>
    </comment>
    <comment ref="H36" authorId="0" shapeId="0">
      <text>
        <t xml:space="preserve">SOCIALE SECRETARIATEN // Verreycken, Erik (16051): 10.03
----
</t>
      </text>
    </comment>
    <comment ref="M36" authorId="0" shapeId="0">
      <text>
        <t xml:space="preserve"> // None: 162.53
----
 // None: 713.65
----
</t>
      </text>
    </comment>
    <comment ref="H37" authorId="0" shapeId="0">
      <text>
        <t xml:space="preserve">SOCIALE SECRETARIATEN // Verreycken, Erik (16051): 10.03
----
</t>
      </text>
    </comment>
    <comment ref="M37" authorId="0" shapeId="0">
      <text>
        <t xml:space="preserve"> // None: 162.53
----
 // None: 717.82
----
</t>
      </text>
    </comment>
    <comment ref="H38" authorId="0" shapeId="0">
      <text>
        <t xml:space="preserve">CONFERENCE REGISTRATION (IEEE SENSORS) (19-09-2022) CONFERENCE REGISTRATION // Verreycken, Erik (16051): 452.53
----
</t>
      </text>
    </comment>
    <comment ref="M38" authorId="0" shapeId="0">
      <text>
        <t xml:space="preserve"> // None: 162.53
----
 // None: 709.52
----
</t>
      </text>
    </comment>
    <comment ref="H39" authorId="0" shapeId="0">
      <text>
        <t xml:space="preserve">KASIGAU CORRIDOR WILDLIFE WORK // TAGO TRAVEL (UNIGLOBE - MARS TRAVEL): 27.54
----
Ticket MR ERIK VERREYCKEN // TAGO TRAVEL (UNIGLOBE - MARS TRAVEL): 5.78
----
Ticket MR ERIK VERREYCKEN // TAGO TRAVEL (UNIGLOBE - MARS TRAVEL): 1036.50
----
</t>
      </text>
    </comment>
    <comment ref="M39" authorId="0" shapeId="0">
      <text>
        <t xml:space="preserve"> // TAGO TRAVEL (UNIGLOBE - MARS TRAVEL): 128.37
----
</t>
      </text>
    </comment>
    <comment ref="H40" authorId="0" shapeId="0">
      <text>
        <t xml:space="preserve">SOCIALE SECRETARIATEN // Verreycken, Erik (16051): 10.03
----
</t>
      </text>
    </comment>
    <comment ref="M40" authorId="0" shapeId="0">
      <text>
        <t xml:space="preserve"> // Verreycken, Erik (16051): 54.30
----
</t>
      </text>
    </comment>
    <comment ref="H41" authorId="0" shapeId="0">
      <text>
        <t xml:space="preserve">202209 // Huebel, Nico (22474): 7.52
----
</t>
      </text>
    </comment>
    <comment ref="M41" authorId="0" shapeId="0">
      <text>
        <t xml:space="preserve"> // None: 165.78
----
 // None: 725.01
----
</t>
      </text>
    </comment>
    <comment ref="H42" authorId="0" shapeId="0">
      <text>
        <t xml:space="preserve">DIENSTVERPLAATSING UNIVERSITY PRESS (28-10-2022) DIENSTVERPLAATSING UNIVERSITY PRESS, OPHALEN POSTERS (LATE MINUTE BESTELLING) // Verreycken, Erik (16051): 38.16
----
</t>
      </text>
    </comment>
    <comment ref="M42" authorId="0" shapeId="0">
      <text>
        <t xml:space="preserve"> // None: 638.23
----
</t>
      </text>
    </comment>
    <comment ref="H43" authorId="0" shapeId="0">
      <text>
        <t xml:space="preserve">POSTERS VOOR CONFERENTIE (28-10-2022) POSTERS VOOR CONFERENTIE // Verreycken, Erik (16051): 182.95
----
</t>
      </text>
    </comment>
    <comment ref="M43" authorId="0" shapeId="0">
      <text>
        <t xml:space="preserve"> // Verreycken, Erik (16051): 4.58
----
</t>
      </text>
    </comment>
    <comment ref="H44" authorId="0" shapeId="0">
      <text>
        <t xml:space="preserve">HOTEL IEEE SENSORS CONFERENTIE (30-10-2022) HOTEL IEEE SENSORS CONFERENTIE DIT WAS HET ENIGE HOTEL DAT WERD AANGEWEZEN DOOR DE ORGANISATIE VAN DE CONFERENTIE WE HEBBEN GEBOEKT VIA DE SITE VAN DE CONFERENTIE EN ZO EEN CONFERENTIEKORTING BEKO // Verreycken, Erik (16051): 938.19
----
</t>
      </text>
    </comment>
    <comment ref="M44" authorId="0" shapeId="0">
      <text>
        <t xml:space="preserve"> // Verreycken, Erik (16051): 21.95
----
</t>
      </text>
    </comment>
    <comment ref="H45" authorId="0" shapeId="0">
      <text>
        <t xml:space="preserve">SOCIALE SECRETARIATEN // Verreycken, Erik (16051): 10.29
----
</t>
      </text>
    </comment>
    <comment ref="M45" authorId="0" shapeId="0">
      <text>
        <t xml:space="preserve"> // Verreycken, Erik (16051): 112.58
----
</t>
      </text>
    </comment>
    <comment ref="H46" authorId="0" shapeId="0">
      <text>
        <t xml:space="preserve">DAGVERGOEDING IEEE SENSORS CONFERENTIE (31-10-2022) DAGVERGOEDING IEEE SENSORS CONFERENTIE 105EUR*3 // Verreycken, Erik (16051): 315.00
----
</t>
      </text>
    </comment>
    <comment ref="M46" authorId="0" shapeId="0">
      <text>
        <t xml:space="preserve"> // Verreycken, Erik (16051): 37.80
----
</t>
      </text>
    </comment>
    <comment ref="H47" authorId="0" shapeId="0">
      <text>
        <t xml:space="preserve">AANKOOP SOFTWARE PLUGIN (15-11-2022) NEEDED PLUGIN FOR EMAIL CLIENT // Verreycken, Erik (16051): 10.00
----
</t>
      </text>
    </comment>
    <comment ref="M47" authorId="0" shapeId="0">
      <text>
        <t xml:space="preserve"> // None: 105.71
----
 // None: 731.59
----
</t>
      </text>
    </comment>
    <comment ref="H48" authorId="0" shapeId="0">
      <text>
        <t xml:space="preserve">BTW BELGIË - BTW INKOMEND // DHL INTERNATIONAL: 11.81
----
  // DHL INTERNATIONAL: -56.25
----
BTW BELGIË - BTW INKOMEND // DHL INTERNATIONAL: 3.05
----
  // DHL INTERNATIONAL: 56.25
----
  // DHL INTERNATIONAL: 14.50
----
</t>
      </text>
    </comment>
    <comment ref="M48" authorId="0" shapeId="0">
      <text>
        <t xml:space="preserve"> // Verreycken, Erik (16051): 1.20
----
</t>
      </text>
    </comment>
    <comment ref="H49" authorId="0" shapeId="0">
      <text>
        <t xml:space="preserve">AANKOOP SORTEERMATERIAAL LABO (28-11-2022) AANKOOP SORTEER OPLOSSING LABO // Verreycken, Erik (16051): 55.12
----
</t>
      </text>
    </comment>
    <comment ref="M49" authorId="0" shapeId="0">
      <text>
        <t xml:space="preserve"> // DHL INTERNATIONAL: 3.53
----
</t>
      </text>
    </comment>
    <comment ref="H50" authorId="0" shapeId="0">
      <text>
        <t xml:space="preserve">VAT // DHL INTERNATIONAL: -102.85
----
VAT // DHL INTERNATIONAL: 42.15
----
VAT // DHL INTERNATIONAL: 8.85
----
VAT // DHL INTERNATIONAL: 0.40
----
VAT // DHL INTERNATIONAL: 7193.69
----
VAT // DHL INTERNATIONAL: 102.85
----
VAT // DHL INTERNATIONAL: 1510.68
----
VAT // DHL INTERNATIONAL: -7193.69
----
VAT // DHL INTERNATIONAL: 21.60
----
</t>
      </text>
    </comment>
    <comment ref="M50" authorId="0" shapeId="0">
      <text>
        <t xml:space="preserve"> // KRON TECHNOLOGIES: -25.44
----
 // KRON TECHNOLOGIES: 874.76
----
</t>
      </text>
    </comment>
    <comment ref="H51" authorId="0" shapeId="0">
      <text>
        <t xml:space="preserve">SOCIALE SECRETARIATEN // Verreycken, Erik (16051): 10.29
----
</t>
      </text>
    </comment>
    <comment ref="M51" authorId="0" shapeId="0">
      <text>
        <t xml:space="preserve"> // Verreycken, Erik (16051): 6.61
----
</t>
      </text>
    </comment>
    <comment ref="H52" authorId="0" shapeId="0">
      <text>
        <t xml:space="preserve">van 2022-11-30 tot 2022-12-30 EXPRESS WORLDWIDE nondoc // DHL INTERNATIONAL: 40.05
----
</t>
      </text>
    </comment>
    <comment ref="M52" authorId="0" shapeId="0">
      <text>
        <t xml:space="preserve"> // DHL INTERNATIONAL: 190.04
----
</t>
      </text>
    </comment>
    <comment ref="H53" authorId="0" shapeId="0">
      <text>
        <t xml:space="preserve">TRANSPORT EIGEN WAGEN NAAR STEERCO MEETING (15-12-2022) TRANSPORT EIGEN WAGEN NAAR STEERCO MEETING // Verreycken, Erik (16051): 46.70
----
</t>
      </text>
    </comment>
    <comment ref="M53" authorId="0" shapeId="0">
      <text>
        <t xml:space="preserve"> // DHL INTERNATIONAL: 4.81
----
</t>
      </text>
    </comment>
    <comment ref="H54" authorId="0" shapeId="0">
      <text>
        <t xml:space="preserve">SOCIALE SECRETARIATEN // Verreycken, Erik (16051): 10.29
----
</t>
      </text>
    </comment>
    <comment ref="M54" authorId="0" shapeId="0">
      <text>
        <t xml:space="preserve"> // None: 105.71
----
 // None: 728.50
----
</t>
      </text>
    </comment>
    <comment ref="H55" authorId="0" shapeId="0">
      <text>
        <t xml:space="preserve">SOCIALE SECRETARIATEN // Verreycken, Erik (16051): 10.60
----
</t>
      </text>
    </comment>
    <comment ref="M55" authorId="0" shapeId="0">
      <text>
        <t xml:space="preserve"> // Verreycken, Erik (16051): 5.60
----
</t>
      </text>
    </comment>
    <comment ref="H56" authorId="0" shapeId="0">
      <text>
        <t xml:space="preserve">SOCIALE SECRETARIATEN // Verreycken, Erik (16051): 10.60
----
</t>
      </text>
    </comment>
    <comment ref="M56" authorId="0" shapeId="0">
      <text>
        <t xml:space="preserve"> // None: 107.82
----
 // None: 743.07
----
</t>
      </text>
    </comment>
    <comment ref="H57" authorId="0" shapeId="0">
      <text>
        <t xml:space="preserve">DIENSVERPLAATSING FLANDERS MAKE LEUVEN (29-03-2023) STEERCO @ FLANDERS MAKE (LEUVEN) // Verreycken, Erik (16051): 45.87
----
</t>
      </text>
    </comment>
    <comment ref="M57" authorId="0" shapeId="0">
      <text>
        <t xml:space="preserve"> // None: 172.47
----
 // None: 760.76
----
</t>
      </text>
    </comment>
    <comment ref="H58" authorId="0" shapeId="0">
      <text>
        <t xml:space="preserve">OZ8789 - 8% + 50% boven 20% overhead promotor // NN: 10128.71
----
</t>
      </text>
    </comment>
    <comment ref="M58" authorId="0" shapeId="0">
      <text>
        <t xml:space="preserve"> // None: 172.47
----
 // None: 761.48
----
</t>
      </text>
    </comment>
    <comment ref="H59" authorId="0" shapeId="0">
      <text>
        <t xml:space="preserve">SOCIALE SECRETARIATEN // Verreycken, Erik (16051): 10.60
----
</t>
      </text>
    </comment>
    <comment ref="M59" authorId="0" shapeId="0">
      <text>
        <t xml:space="preserve"> // Verreycken, Erik (16051): 5.50
----
</t>
      </text>
    </comment>
    <comment ref="M60" authorId="0" shapeId="0">
      <text>
        <t xml:space="preserve"> // None: 2736.89
----
</t>
      </text>
    </comment>
    <comment ref="M61" authorId="0" shapeId="0">
      <text>
        <t xml:space="preserve"> // None: -1215.45
----
</t>
      </text>
    </comment>
    <comment ref="M62" authorId="0" shapeId="0">
      <text>
        <t xml:space="preserve"> // None: 172.47
----
 // None: 770.12
----
</t>
      </text>
    </comment>
    <comment ref="M63" authorId="0" shapeId="0">
      <text>
        <t xml:space="preserve"> // None: 1215.45
----
</t>
      </text>
    </comment>
  </commentList>
</comments>
</file>

<file path=xl/comments/comment22.xml><?xml version="1.0" encoding="utf-8"?>
<comments xmlns="http://schemas.openxmlformats.org/spreadsheetml/2006/main">
  <authors>
    <author>FinEsse</author>
  </authors>
  <commentList>
    <comment ref="H12" authorId="0" shapeId="0">
      <text>
        <t xml:space="preserve">SOCIALE SECRETARIATEN // Huebel, Nico (22474): 10.29
----
</t>
      </text>
    </comment>
    <comment ref="M12" authorId="0" shapeId="0">
      <text>
        <t xml:space="preserve"> // None: 8622.66
----
</t>
      </text>
    </comment>
    <comment ref="O12" authorId="0" shapeId="0">
      <text>
        <t xml:space="preserve">Salarissen CWP: 4098.30
Aanleg vakantiegeld CWP: 840.15
RSZ CWP: 1397.93
Ongevallenverz CWP: 16.87
Patronale bijdragen RSZ op GV CWP (vanaf 2021): 14.52
Groepsverzekering CWP (vanaf 2021): 163.93
Gewaarborgd inkomen CWP (vanaf 2021): 17.21
Externe medische dienst CWP: 5.20
Fietsvergoeding CWP: 36.00
</t>
      </text>
    </comment>
    <comment ref="H13" authorId="0" shapeId="0">
      <text>
        <t xml:space="preserve">SOCIALE SECRETARIATEN // Huebel, Nico (22474): 10.29
----
</t>
      </text>
    </comment>
    <comment ref="M13" authorId="0" shapeId="0">
      <text>
        <t xml:space="preserve"> // None: 4008.80
----
</t>
      </text>
    </comment>
    <comment ref="O13" authorId="0" shapeId="0">
      <text>
        <t xml:space="preserve">Salarissen CWP: 4180.38
Aanleg vakantiegeld CWP: 856.98
RSZ CWP: 1425.93
Ongevallenverz CWP: 14.91
Patronale bijdragen RSZ op GV CWP (vanaf 2021): 14.82
Groepsverzekering CWP (vanaf 2021): 167.22
Gewaarborgd inkomen CWP (vanaf 2021): 17.56
Externe medische dienst CWP: 5.20
Fietsvergoeding CWP: 69.00
Internetvergoeding CWP: 20.00
Telewerkvergoeding CWP: 30.00
</t>
      </text>
    </comment>
    <comment ref="H14" authorId="0" shapeId="0">
      <text>
        <t xml:space="preserve">SOCIALE SECRETARIATEN // Huebel, Nico (22474): 10.60
----
</t>
      </text>
    </comment>
    <comment ref="O14" authorId="0" shapeId="0">
      <text>
        <t xml:space="preserve">Salarissen CWP: 5335.95
Salarissen CWP: -1204.89
Voordelen in natura CWP: -6.00
Voordelen in natura CWP: 1.35
Aanleg vakantiegeld CWP: 1173.98
Aanleg vakantiegeld CWP: -265.09
Aanleg eindejaarstoelage CWP: 539.63
Aanleg eindejaarstoelage CWP: -121.85
RSZ CWP: 1820.63
RSZ CWP: -411.11
Ongevallenverz CWP: 19.03
Ongevallenverz CWP: -4.30
Patronale bijdragen RSZ op GV CWP (vanaf 2021): 23.61
Patronale bijdragen RSZ op GV CWP (vanaf 2021): -5.33
Groepsverzekering CWP (vanaf 2021): 266.50
Groepsverzekering CWP (vanaf 2021): -60.18
Gewaarborgd inkomen CWP (vanaf 2021): 22.39
Gewaarborgd inkomen CWP (vanaf 2021): -5.06
Externe medische dienst CWP: 5.20
Externe medische dienst CWP: -1.17
Internetvergoeding CWP: 20.00
Internetvergoeding CWP: -4.52
</t>
      </text>
    </comment>
    <comment ref="H15" authorId="0" shapeId="0">
      <text>
        <t xml:space="preserve">202301 // Huebel, Nico (22474): -2.39
----
</t>
      </text>
    </comment>
    <comment ref="O15" authorId="0" shapeId="0">
      <text>
        <t xml:space="preserve">Salarissen CWP: 5335.95
Voordelen in natura CWP: -6.00
Aanleg vakantiegeld CWP: 1173.98
Aanleg eindejaarstoelage CWP: 539.63
RSZ CWP: 1820.62
Ongevallenverz CWP: 19.03
Patronale bijdragen RSZ op GV CWP (vanaf 2021): 23.61
Groepsverzekering CWP (vanaf 2021): 266.50
Gewaarborgd inkomen CWP (vanaf 2021): 22.39
Externe medische dienst CWP: 5.20
Fietsvergoeding CWP: 33.00
Internetvergoeding CWP: 20.00
Telewerkvergoeding CWP: 30.00
</t>
      </text>
    </comment>
    <comment ref="H16" authorId="0" shapeId="0">
      <text>
        <t xml:space="preserve">SOCIALE SECRETARIATEN // Huebel, Nico (22474): 10.60
----
</t>
      </text>
    </comment>
    <comment ref="O16" authorId="0" shapeId="0">
      <text>
        <t xml:space="preserve">Salarissen CWP: 5335.95
Voordelen in natura CWP: -6.00
Aanleg vakantiegeld CWP: 1173.98
Aanleg eindejaarstoelage CWP: 539.63
RSZ CWP: 1820.63
Ongevallenverz CWP: 19.03
Patronale bijdragen RSZ op GV CWP (vanaf 2021): 23.61
Groepsverzekering CWP (vanaf 2021): 266.50
Gewaarborgd inkomen CWP (vanaf 2021): 22.39
Externe medische dienst CWP: 5.20
Fietsvergoeding CWP: 36.00
Internetvergoeding CWP: 20.00
Telewerkvergoeding CWP: 30.00
</t>
      </text>
    </comment>
    <comment ref="H17" authorId="0" shapeId="0">
      <text>
        <t xml:space="preserve">SOCIALE SECRETARIATEN // Huebel, Nico (22474): 10.60
----
</t>
      </text>
    </comment>
    <comment ref="O17" authorId="0" shapeId="0">
      <text>
        <t xml:space="preserve">Salarissen CWP: 5550.80
Voordelen in natura CWP: -6.00
Aanleg vakantiegeld CWP: 1221.30
Aanleg eindejaarstoelage CWP: 561.38
RSZ CWP: 1893.93
Ongevallenverz CWP: 19.79
Patronale bijdragen RSZ op GV CWP (vanaf 2021): 24.56
Groepsverzekering CWP (vanaf 2021): 277.24
Gewaarborgd inkomen CWP (vanaf 2021): 23.29
Externe medische dienst CWP: 5.20
Fietsvergoeding CWP: 51.00
Internetvergoeding CWP: 20.00
Telewerkvergoeding CWP: 30.00
</t>
      </text>
    </comment>
    <comment ref="H18" authorId="0" shapeId="0">
      <text>
        <t xml:space="preserve">OZ8928- 3% BIK promotor // NN: 1175.82
----
</t>
      </text>
    </comment>
    <comment ref="O18" authorId="0" shapeId="0">
      <text>
        <t xml:space="preserve">Voordelen in natura CWP: -6.00
Aanleg vakantiegeld CWP: 1221.30
Aanleg eindejaarstoelage CWP: 561.38
Ongevallenverz CWP: 20.71
Patronale bijdragen RSZ op GV CWP (vanaf 2021): 24.56
Groepsverzekering CWP (vanaf 2021): 277.24
Gewaarborgd inkomen CWP (vanaf 2021): 23.29
Externe medische dienst CWP: 5.20
Fietsvergoeding CWP: 27.00
Internetvergoeding CWP: 20.00
Telewerkvergoeding CWP: 30.00
</t>
      </text>
    </comment>
    <comment ref="H19" authorId="0" shapeId="0">
      <text>
        <t xml:space="preserve">SOCIALE SECRETARIATEN // Huebel, Nico (22474): 10.60
----
</t>
      </text>
    </comment>
    <comment ref="O19" authorId="0" shapeId="0">
      <text>
        <t xml:space="preserve">Salarissen CWP: 5550.80
Voordelen in natura CWP: -6.00
Aanleg vakantiegeld CWP: 1221.30
Aanleg eindejaarstoelage CWP: 561.38
RSZ CWP: 1893.93
Ongevallenverz CWP: 52.90
Patronale bijdragen RSZ op GV CWP (vanaf 2021): 24.56
Groepsverzekering CWP (vanaf 2021): 277.24
Gewaarborgd inkomen CWP (vanaf 2021): 23.29
Externe medische dienst CWP: 5.20
Fietsvergoeding CWP: 39.00
Internetvergoeding CWP: 20.00
Telewerkvergoeding CWP: 30.00
</t>
      </text>
    </comment>
    <comment ref="H20" authorId="0" shapeId="0">
      <text>
        <t xml:space="preserve">SOCIALE SECRETARIATEN // Huebel, Nico (22474): 10.60
----
</t>
      </text>
    </comment>
    <comment ref="O20" authorId="0" shapeId="0">
      <text>
        <t xml:space="preserve">Internetvergoeding CWP: 20.00
</t>
      </text>
    </comment>
    <comment ref="H21" authorId="0" shapeId="0">
      <text>
        <t xml:space="preserve">SOCIALE SECRETARIATEN // Huebel, Nico (22474): 10.60
----
</t>
      </text>
    </comment>
    <comment ref="P21" authorId="0" shapeId="0">
      <text>
        <t xml:space="preserve">Salarissen CWP: 5851.91
Voordelen in natura CWP: -6.00
Aanleg vakantiegeld CWP: 1276.98
Aanleg eindejaarstoelage CWP: 521.19
RSZ CWP: 1996.10
Ongevallenverz CWP: 20.87
Patronale bijdragen RSZ op GV CWP (vanaf 2021): 31.08
Groepsverzekering CWP (vanaf 2021): 350.75
Gewaarborgd inkomen CWP (vanaf 2021): 38.00
Externe medische dienst CWP: 5.20
Fietsvergoeding CWP: 137.50
</t>
      </text>
    </comment>
    <comment ref="H22" authorId="0" shapeId="0">
      <text>
        <t xml:space="preserve">SOCIALE SECRETARIATEN // Huebel, Nico (22474): 8.79
----
</t>
      </text>
    </comment>
    <comment ref="P22" authorId="0" shapeId="0">
      <text>
        <t xml:space="preserve">Internetvergoeding CWP: 20.00
</t>
      </text>
    </comment>
    <comment ref="H23" authorId="0" shapeId="0">
      <text>
        <t xml:space="preserve">OZ8928 - 3% BIK promotor // NN: 546.66
----
</t>
      </text>
    </comment>
    <comment ref="H24" authorId="0" shapeId="0">
      <text>
        <t xml:space="preserve">SOCIALE SECRETARIATEN // Kerstens, Robin (16363): 11.37
----
</t>
      </text>
    </comment>
  </commentList>
</comments>
</file>

<file path=xl/comments/comment23.xml><?xml version="1.0" encoding="utf-8"?>
<comments xmlns="http://schemas.openxmlformats.org/spreadsheetml/2006/main">
  <authors>
    <author>FinEsse</author>
  </authors>
  <commentList>
    <comment ref="H12" authorId="0" shapeId="0">
      <text>
        <t xml:space="preserve">72112677 XPS 14 Laptop: BaseXPS 14 9440~Processor:IntelREG Core Ultra 7 processor 155H (24 MB cache, 16 cores, tot 4,8 GHz)~Besturingssystee // DELL: 2338.25
----
XPS 14 9440 // DELL: 491.03
----
</t>
      </text>
    </comment>
    <comment ref="M12" authorId="0" shapeId="0">
      <text>
        <t xml:space="preserve"> // DELL: 788.92
----
</t>
      </text>
    </comment>
    <comment ref="O12" authorId="0" shapeId="0">
      <text>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Openbaar vervoer CWP: 49.00
</t>
      </text>
    </comment>
    <comment ref="P12" authorId="0" shapeId="0">
      <text>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t>
      </text>
    </comment>
    <comment ref="H13" authorId="0" shapeId="0">
      <text>
        <t xml:space="preserve">Dell Mobile Precision Workstation 5490 // DELL: 649.97
----
72112627 Precision 5490 Workstation: BasisDell Mobile Precision werkstation 5490~Processor:IntelREG Core Ultra 7 165H vProREG Enterprise (24 // DELL: 3095.10
----
</t>
      </text>
    </comment>
    <comment ref="M13" authorId="0" shapeId="0">
      <text>
        <t xml:space="preserve"> // CENTRALPOINT BELGIE (DUSTIN BELGIE): 15.42
----
</t>
      </text>
    </comment>
    <comment ref="O13" authorId="0" shapeId="0">
      <text>
        <t xml:space="preserve">Salarissen CWP: 4657.20
Voordelen in natura CWP: -6.00
Aanleg vakantiegeld CWP: 953.50
RSZ CWP: 1588.57
Ongevallenverz CWP: 16.61
Patronale bijdragen RSZ op GV CWP (vanaf 2021): 24.73
Groepsverzekering CWP (vanaf 2021): 279.07
Gewaarborgd inkomen CWP (vanaf 2021): 30.23
Externe medische dienst CWP: 5.20
Fietsvergoeding CWP: 9.00
Internetvergoeding CWP: 20.00
</t>
      </text>
    </comment>
    <comment ref="P13" authorId="0" shapeId="0">
      <text>
        <t xml:space="preserve">Salarissen CWP: 4657.20
Voordelen in natura CWP: -6.00
Aanleg vakantiegeld CWP: 953.50
RSZ CWP: 1588.57
Ongevallenverz CWP: 16.61
Patronale bijdragen RSZ op GV CWP (vanaf 2021): 24.73
Groepsverzekering CWP (vanaf 2021): 279.07
Gewaarborgd inkomen CWP (vanaf 2021): 30.23
Externe medische dienst CWP: 5.20
Fietsvergoeding CWP: 36.00
Internetvergoeding CWP: 20.00
</t>
      </text>
    </comment>
    <comment ref="H14" authorId="0" shapeId="0">
      <text>
        <t xml:space="preserve">72112678 Satechi ST-TCMAM - Type-C Aluminum Multi-Port Adapter Docking station - Grijs // CENTRALPOINT BELGIE (DUSTIN BELGIE): 128.53
----
</t>
      </text>
    </comment>
    <comment ref="M14" authorId="0" shapeId="0">
      <text>
        <t xml:space="preserve"> // FARNELL (BELGIUM): 305.88
----
</t>
      </text>
    </comment>
    <comment ref="O14"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16.50
Internetvergoeding CWP: 20.00
</t>
      </text>
    </comment>
    <comment ref="P14"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24.00
Internetvergoeding CWP: 20.00
</t>
      </text>
    </comment>
    <comment ref="H15" authorId="0" shapeId="0">
      <text>
        <t xml:space="preserve">72112800 EVAL-CN0566-RPIZ // FARNELL (BELGIUM): 2549.00
----
</t>
      </text>
    </comment>
    <comment ref="M15" authorId="0" shapeId="0">
      <text>
        <t xml:space="preserve"> // COOLBLUE: 260.40
----
</t>
      </text>
    </comment>
    <comment ref="O15" authorId="0" shapeId="0">
      <text>
        <t xml:space="preserve">Salarissen CWP: 6640.48
Aanleg vakantiegeld CWP: 1073.71
Aanleg eindejaarstoelage CWP: 493.54
Groepsverz en pensioenen CWP: 341.23
</t>
      </text>
    </comment>
    <comment ref="P15" authorId="0" shapeId="0">
      <text>
        <t xml:space="preserve">Salarissen CWP: 6336.48
Aanleg vakantiegeld CWP: 1024.48
Aanleg eindejaarstoelage CWP: 470.91
Groepsverz en pensioenen CWP: 325.59
</t>
      </text>
    </comment>
    <comment ref="H16" authorId="0" shapeId="0">
      <text>
        <t xml:space="preserve">72112626 Samsung Galaxy Tab S9 Plus 12.4 inch 256 GB Wifi Zwart // COOLBLUE: 1793.38
----
Samsung Galaxy Tab S9 Plus 12.4 inch 256 GB Wifi Zwart // COOLBLUE: 376.61
----
</t>
      </text>
    </comment>
    <comment ref="M16" authorId="0" shapeId="0">
      <text>
        <t xml:space="preserve"> // Rahmani, Mohammad Hasan (19978): 6.09
----
</t>
      </text>
    </comment>
    <comment ref="O16" authorId="0" shapeId="0">
      <text>
        <t xml:space="preserve">Salarissen CWP: 6773.03
Aanleg vakantiegeld CWP: 1095.18
Aanleg eindejaarstoelage CWP: 503.40
Groepsverz en pensioenen CWP: 348.06
</t>
      </text>
    </comment>
    <comment ref="P16" authorId="0" shapeId="0">
      <text>
        <t xml:space="preserve">Salarissen CWP: 6462.95
Aanleg vakantiegeld CWP: 1044.96
Aanleg eindejaarstoelage CWP: 480.32
Groepsverz en pensioenen CWP: 332.10
</t>
      </text>
    </comment>
    <comment ref="H17" authorId="0" shapeId="0">
      <text>
        <t xml:space="preserve">REIMBURSEMENT OF COUMUTING (19-11-2024) ASORE KICK OFF MEETING IN FM-LEUVEN // Rahmani, Mohammad Hasan (19978): 50.77
----
</t>
      </text>
    </comment>
    <comment ref="M17" authorId="0" shapeId="0">
      <text>
        <t xml:space="preserve"> // COOLBLUE: 15.60
----
</t>
      </text>
    </comment>
    <comment ref="O17" authorId="0" shapeId="0">
      <text>
        <t xml:space="preserve">Salarissen CWP: 6773.03
Aanleg vakantiegeld CWP: 1095.18
Aanleg eindejaarstoelage CWP: 503.40
Groepsverz en pensioenen CWP: 348.06
</t>
      </text>
    </comment>
    <comment ref="P17" authorId="0" shapeId="0">
      <text>
        <t xml:space="preserve">Salarissen CWP: 6462.95
Aanleg vakantiegeld CWP: 1044.96
Aanleg eindejaarstoelage CWP: 480.32
Groepsverz en pensioenen CWP: 332.10
</t>
      </text>
    </comment>
    <comment ref="H18" authorId="0" shapeId="0">
      <text>
        <t xml:space="preserve">72112626 Samsung Galaxy Tab S9 Plus 12.4 inch 256 GB Wifi Zwart // COOLBLUE: 107.44
----
Samsung Galaxy Tab S9 serie S Pen Zwart // COOLBLUE: 22.56
----
</t>
      </text>
    </comment>
    <comment ref="M18" authorId="0" shapeId="0">
      <text>
        <t xml:space="preserve"> // LYRECO BELGIUM: 50.16
----
</t>
      </text>
    </comment>
    <comment ref="O18" authorId="0" shapeId="0">
      <text>
        <t xml:space="preserve">Loonschatting: 8719.67
</t>
      </text>
    </comment>
    <comment ref="H19" authorId="0" shapeId="0">
      <text>
        <t xml:space="preserve">72112873 (ST)Lavazza Crema e Aroma koffiebonen, 1 kg // LYRECO BELGIUM: 137.70
----
</t>
      </text>
    </comment>
    <comment ref="M19" authorId="0" shapeId="0">
      <text>
        <t xml:space="preserve"> // None: 228.84
----
 // None: 1591.56
----
</t>
      </text>
    </comment>
    <comment ref="O19" authorId="0" shapeId="0">
      <text>
        <t xml:space="preserve">Loonschatting: 8719.67
</t>
      </text>
    </comment>
    <comment ref="H20" authorId="0" shapeId="0">
      <text>
        <t xml:space="preserve">72112876 (ST)Cote dOr Mignonettes noir de noir, pure chocolade, doos van 120 stuks // LYRECO BELGIUM: 280.31
----
</t>
      </text>
    </comment>
    <comment ref="M20" authorId="0" shapeId="0">
      <text>
        <t xml:space="preserve"> // Rahmani, Mohammad Hasan (19978): 5.83
----
</t>
      </text>
    </comment>
    <comment ref="O20" authorId="0" shapeId="0">
      <text>
        <t xml:space="preserve">Loonschatting: 8719.67
</t>
      </text>
    </comment>
    <comment ref="H21" authorId="0" shapeId="0">
      <text>
        <t xml:space="preserve">SOCIALE SECRETARIATEN // Cassimon, Amber (20033): 11.40
----
SOCIALE SECRETARIATEN // Rahmani, Mohammad Hasan (19978): 11.40
----
</t>
      </text>
    </comment>
    <comment ref="M21" authorId="0" shapeId="0">
      <text>
        <t xml:space="preserve"> // None: 228.84
----
 // None: 1595.88
----
</t>
      </text>
    </comment>
    <comment ref="O21" authorId="0" shapeId="0">
      <text>
        <t xml:space="preserve">Loonschatting: 8719.67
</t>
      </text>
    </comment>
    <comment ref="H22" authorId="0" shapeId="0">
      <text>
        <t xml:space="preserve">REIMBURSEMENT OF COMMUTING (12-12-2024) FM WELCOME DAY // Rahmani, Mohammad Hasan (19978): 48.57
----
</t>
      </text>
    </comment>
    <comment ref="M22" authorId="0" shapeId="0">
      <text>
        <t xml:space="preserve"> // Rahmani, Mohammad Hasan (19978): 5.83
----
</t>
      </text>
    </comment>
    <comment ref="O22" authorId="0" shapeId="0">
      <text>
        <t xml:space="preserve">Loonschatting: 8719.67
</t>
      </text>
    </comment>
    <comment ref="H23" authorId="0" shapeId="0">
      <text>
        <t xml:space="preserve">SOCIALE SECRETARIATEN // Cassimon, Amber (20033): 11.40
----
SOCIALE SECRETARIATEN // Rahmani, Mohammad Hasan (19978): 11.40
----
</t>
      </text>
    </comment>
    <comment ref="M23" authorId="0" shapeId="0">
      <text>
        <t xml:space="preserve"> // DELL: 22.85
----
</t>
      </text>
    </comment>
    <comment ref="O23" authorId="0" shapeId="0">
      <text>
        <t xml:space="preserve">Loonschatting: 8719.67
</t>
      </text>
    </comment>
    <comment ref="H24" authorId="0" shapeId="0">
      <text>
        <t xml:space="preserve">REIMBURSEMENT OF COMMUTING (23-01-2025) FM WORKING VEHICLES RTM MEETING // Rahmani, Mohammad Hasan (19978): 48.57
----
</t>
      </text>
    </comment>
    <comment ref="M24" authorId="0" shapeId="0">
      <text>
        <t xml:space="preserve"> // None: 1596.30
----
 // None: 358.88
----
</t>
      </text>
    </comment>
    <comment ref="O24" authorId="0" shapeId="0">
      <text>
        <t xml:space="preserve">Loonschatting: 8719.67
</t>
      </text>
    </comment>
    <comment ref="H25" authorId="0" shapeId="0">
      <text>
        <t xml:space="preserve">72113308 Dell 27 USB-C Monitor - S2722DC: BaseDell 27 USB-C monitor, S2722DC, 68,47 cm (27)~Kabels:220 V stroomkabel voor Europa (BX)~Bestel // DELL: 190.41
----
</t>
      </text>
    </comment>
    <comment ref="O25" authorId="0" shapeId="0">
      <text>
        <t xml:space="preserve">Loonschatting: 8719.67
</t>
      </text>
    </comment>
    <comment ref="H26" authorId="0" shapeId="0">
      <text>
        <t xml:space="preserve">SOCIALE SECRETARIATEN // Cassimon, Amber (20033): 11.64
----
SOCIALE SECRETARIATEN // Rahmani, Mohammad Hasan (19978): 11.64
----
</t>
      </text>
    </comment>
    <comment ref="O26" authorId="0" shapeId="0">
      <text>
        <t xml:space="preserve">Loonschatting: 8719.67
</t>
      </text>
    </comment>
    <comment ref="O27" authorId="0" shapeId="0">
      <text>
        <t xml:space="preserve">Loonschatting: 8719.67
</t>
      </text>
    </comment>
    <comment ref="O28" authorId="0" shapeId="0">
      <text>
        <t xml:space="preserve">Loonschatting: 8719.67
</t>
      </text>
    </comment>
    <comment ref="O29" authorId="0" shapeId="0">
      <text>
        <t xml:space="preserve">Loonschatting: 8719.67
</t>
      </text>
    </comment>
    <comment ref="O30" authorId="0" shapeId="0">
      <text>
        <t xml:space="preserve">Loonschatting: 8719.67
</t>
      </text>
    </comment>
    <comment ref="O31" authorId="0" shapeId="0">
      <text>
        <t xml:space="preserve">Loonschatting: 8719.67
</t>
      </text>
    </comment>
    <comment ref="O32" authorId="0" shapeId="0">
      <text>
        <t xml:space="preserve">Loonschatting: 8719.67
</t>
      </text>
    </comment>
    <comment ref="O33" authorId="0" shapeId="0">
      <text>
        <t xml:space="preserve">Loonschatting: 8719.67
</t>
      </text>
    </comment>
    <comment ref="O34" authorId="0" shapeId="0">
      <text>
        <t xml:space="preserve">Loonschatting: 8719.67
</t>
      </text>
    </comment>
    <comment ref="O35" authorId="0" shapeId="0">
      <text>
        <t xml:space="preserve">Loonschatting: 8719.67
</t>
      </text>
    </comment>
    <comment ref="O36" authorId="0" shapeId="0">
      <text>
        <t xml:space="preserve">Loonschatting: 8719.67
</t>
      </text>
    </comment>
    <comment ref="O37" authorId="0" shapeId="0">
      <text>
        <t xml:space="preserve">Loonschatting: 8719.67
</t>
      </text>
    </comment>
  </commentList>
</comments>
</file>

<file path=xl/comments/comment24.xml><?xml version="1.0" encoding="utf-8"?>
<comments xmlns="http://schemas.openxmlformats.org/spreadsheetml/2006/main">
  <authors>
    <author>FinEsse</author>
  </authors>
  <commentList>
    <comment ref="H12" authorId="0" shapeId="0">
      <text>
        <t xml:space="preserve">Broodjeslunch assortiment veggie, vis en vlees - 4 mini belegde broodjes per persoon // UA IV CATERING EN EVENEMENTEN: 63.00
----
</t>
      </text>
    </comment>
    <comment ref="M12" authorId="0" shapeId="0">
      <text>
        <t xml:space="preserve"> // UA IV CATERING EN EVENEMENTEN: 5.04
----
</t>
      </text>
    </comment>
    <comment ref="O12" authorId="0" shapeId="0">
      <text>
        <t xml:space="preserve">Salarissen CWP: 6152.87
Aanleg vakantiegeld CWP: 994.74
Aanleg eindejaarstoelage CWP: 457.25
Groepsverz en pensioenen CWP: 316.14
</t>
      </text>
    </comment>
    <comment ref="O13" authorId="0" shapeId="0">
      <text>
        <t xml:space="preserve">Salarissen CWP: 6152.87
Aanleg vakantiegeld CWP: 994.74
Aanleg eindejaarstoelage CWP: 457.25
Groepsverz en pensioenen CWP: 316.14
</t>
      </text>
    </comment>
    <comment ref="O14" authorId="0" shapeId="0">
      <text>
        <t xml:space="preserve">Aanleg vakantiegeld CWP: 994.74
Aanleg eindejaarstoelage CWP: 457.25
Groepsverz en pensioenen CWP: 316.14
</t>
      </text>
    </comment>
    <comment ref="O15" authorId="0" shapeId="0">
      <text>
        <t xml:space="preserve">Salarissen CWP: 6152.87
Aanleg vakantiegeld CWP: 994.74
Aanleg eindejaarstoelage CWP: 457.25
Groepsverz en pensioenen CWP: 316.14
</t>
      </text>
    </comment>
    <comment ref="O16" authorId="0" shapeId="0">
      <text>
        <t xml:space="preserve">Salarissen CWP: 6152.87
Aanleg vakantiegeld CWP: 994.74
Aanleg eindejaarstoelage CWP: 457.25
Groepsverz en pensioenen CWP: 316.14
</t>
      </text>
    </comment>
    <comment ref="O17" authorId="0" shapeId="0">
      <text>
        <t xml:space="preserve">Salarissen CWP: 6152.87
Aanleg vakantiegeld CWP: 994.74
Aanleg eindejaarstoelage CWP: 457.25
Groepsverz en pensioenen CWP: 316.14
</t>
      </text>
    </comment>
    <comment ref="O18" authorId="0" shapeId="0">
      <text>
        <t xml:space="preserve">Salarissen CWP: 6152.87
Aanleg vakantiegeld CWP: 994.74
Aanleg eindejaarstoelage CWP: 457.25
Groepsverz en pensioenen CWP: 316.14
</t>
      </text>
    </comment>
    <comment ref="O19" authorId="0" shapeId="0">
      <text>
        <t xml:space="preserve">Salarissen CWP: 6152.87
Aanleg vakantiegeld CWP: 925.82
Groepsverz en pensioenen CWP: 316.14
</t>
      </text>
    </comment>
  </commentList>
</comments>
</file>

<file path=xl/comments/comment25.xml><?xml version="1.0" encoding="utf-8"?>
<comments xmlns="http://schemas.openxmlformats.org/spreadsheetml/2006/main">
  <authors>
    <author>FinEsse</author>
  </authors>
  <commentList>
    <comment ref="H12" authorId="0" shapeId="0">
      <text>
        <t xml:space="preserve">None // None: 3500.00
----
</t>
      </text>
    </comment>
  </commentList>
</comments>
</file>

<file path=xl/comments/comment3.xml><?xml version="1.0" encoding="utf-8"?>
<comments xmlns="http://schemas.openxmlformats.org/spreadsheetml/2006/main">
  <authors>
    <author>FinEsse</author>
  </authors>
  <commentList>
    <comment ref="H12" authorId="0" shapeId="0">
      <text>
        <t xml:space="preserve">NORM.AI - UNREAL ASSET PACK #1 (07-02-2024) UNREAL MARKETPLACE - ULTRA DYNAMIC SKY/ADVANCED CRT TV - VCR - VHS EFFECTS // Jansen, Wouter (19419): 44.97
----
</t>
      </text>
    </comment>
    <comment ref="M12" authorId="0" shapeId="0">
      <text>
        <t xml:space="preserve"> // Jansen, Wouter (19419): 5.40
----
</t>
      </text>
    </comment>
    <comment ref="O12" authorId="0" shapeId="0">
      <text>
        <t xml:space="preserve">Salarissen CWP: 4346.85
Voordelen in natura CWP: -6.00
Aanleg vakantiegeld CWP: 956.12
Aanleg eindejaarstoelage CWP: 439.48
RSZ CWP: 1483.13
Ongevallenverz CWP: 15.50
Patronale bijdragen RSZ op GV CWP (vanaf 2021): 23.08
Groepsverzekering CWP (vanaf 2021): 260.45
Gewaarborgd inkomen CWP (vanaf 2021): 28.22
Externe medische dienst CWP: 5.20
Fietsvergoeding CWP: 22.00
</t>
      </text>
    </comment>
    <comment ref="P12" authorId="0" shapeId="0">
      <text>
        <t xml:space="preserve">Salarissen CWP: 4565.99
Voordelen in natura CWP: -6.00
Aanleg vakantiegeld CWP: 1004.39
Aanleg eindejaarstoelage CWP: 461.68
RSZ CWP: 1557.91
Ongevallenverz CWP: 16.28
Patronale bijdragen RSZ op GV CWP (vanaf 2021): 24.24
Groepsverzekering CWP (vanaf 2021): 273.60
Gewaarborgd inkomen CWP (vanaf 2021): 29.64
Externe medische dienst CWP: 5.20
Internetvergoeding CWP: 20.00
</t>
      </text>
    </comment>
    <comment ref="H13" authorId="0" shapeId="0">
      <text>
        <t xml:space="preserve">NORM.AI - UNREAL ASSET PACK #2 (23-02-2024) UNREAL MARKETPLACE - POST PROCESS SCREEN EFFECTS // Jansen, Wouter (19419): 11.15
----
</t>
      </text>
    </comment>
    <comment ref="M13" authorId="0" shapeId="0">
      <text>
        <t xml:space="preserve"> // Jansen, Wouter (19419): 1.34
----
</t>
      </text>
    </comment>
    <comment ref="O13" authorId="0" shapeId="0">
      <text>
        <t xml:space="preserve">Salarissen CWP: 4346.85
Voordelen in natura CWP: -6.00
Aanleg vakantiegeld CWP: 956.12
Aanleg eindejaarstoelage CWP: 439.48
RSZ CWP: 1483.15
Ongevallenverz CWP: 15.50
Patronale bijdragen RSZ op GV CWP (vanaf 2021): 23.08
Groepsverzekering CWP (vanaf 2021): 260.45
Gewaarborgd inkomen CWP (vanaf 2021): 28.22
Externe medische dienst CWP: 5.20
Fietsvergoeding CWP: 21.00
Internetvergoeding CWP: 20.00
</t>
      </text>
    </comment>
    <comment ref="P13" authorId="0" shapeId="0">
      <text>
        <t xml:space="preserve">Salarissen CWP: 4565.99
Voordelen in natura CWP: -6.00
Aanleg vakantiegeld CWP: 1004.39
Aanleg eindejaarstoelage CWP: 461.68
RSZ CWP: 1557.92
Ongevallenverz CWP: 16.28
Patronale bijdragen RSZ op GV CWP (vanaf 2021): 24.24
Groepsverzekering CWP (vanaf 2021): 273.60
Gewaarborgd inkomen CWP (vanaf 2021): 29.64
Externe medische dienst CWP: 5.20
Fietsvergoeding CWP: 6.00
Telewerkvergoeding CWP: 30.00
</t>
      </text>
    </comment>
    <comment ref="H14" authorId="0" shapeId="0">
      <text>
        <t xml:space="preserve">PUBLIC TRANSPORT ANTWERPEN-LEUVEN FM NORMAI USERGROUP MEETING (29-02-2024) TRAIN BERCHEM-LEUVEN + 2X BUS TICKET // Jansen, Wouter (19419): 22.80
----
</t>
      </text>
    </comment>
    <comment ref="M14" authorId="0" shapeId="0">
      <text>
        <t xml:space="preserve"> // Jansen, Wouter (19419): 2.74
----
</t>
      </text>
    </comment>
    <comment ref="O14" authorId="0" shapeId="0">
      <text>
        <t xml:space="preserve">Salarissen CWP: 4346.85
Voordelen in natura CWP: -6.00
Aanleg vakantiegeld CWP: 956.12
Aanleg eindejaarstoelage CWP: 439.48
RSZ CWP: 1483.16
Ongevallenverz CWP: 15.50
Patronale bijdragen RSZ op GV CWP (vanaf 2021): 23.08
Groepsverzekering CWP (vanaf 2021): 260.45
Gewaarborgd inkomen CWP (vanaf 2021): 28.22
Externe medische dienst CWP: 5.20
Fietsvergoeding CWP: 20.00
Internetvergoeding CWP: 20.00
</t>
      </text>
    </comment>
    <comment ref="P14" authorId="0" shapeId="0">
      <text>
        <t xml:space="preserve">Internetvergoeding CWP: 20.00
</t>
      </text>
    </comment>
    <comment ref="H15" authorId="0" shapeId="0">
      <text>
        <t xml:space="preserve">202402 // Schenck, Anthony (17657): 10.85
----
</t>
      </text>
    </comment>
    <comment ref="M15" authorId="0" shapeId="0">
      <text>
        <t xml:space="preserve"> // None: 167.47
----
 // None: 742.71
----
</t>
      </text>
    </comment>
    <comment ref="O15" authorId="0" shapeId="0">
      <text>
        <t xml:space="preserve">Voordelen in natura CWP: -6.00
Aanleg vakantiegeld CWP: 956.12
Aanleg eindejaarstoelage CWP: 439.48
Ongevallenverz CWP: 22.62
Patronale bijdragen RSZ op GV CWP (vanaf 2021): 23.08
Groepsverzekering CWP (vanaf 2021): 260.45
Gewaarborgd inkomen CWP (vanaf 2021): 28.22
Externe medische dienst CWP: 5.20
Fietsvergoeding CWP: 18.00
Internetvergoeding CWP: 20.00
</t>
      </text>
    </comment>
    <comment ref="H16" authorId="0" shapeId="0">
      <text>
        <t xml:space="preserve">SOCIALE SECRETARIATEN // Jansen, Wouter (19419): 10.85
----
</t>
      </text>
    </comment>
    <comment ref="M16" authorId="0" shapeId="0">
      <text>
        <t xml:space="preserve"> // None: 955.65
----
</t>
      </text>
    </comment>
    <comment ref="O16" authorId="0" shapeId="0">
      <text>
        <t xml:space="preserve">Salarissen CWP: 4433.67
Voordelen in natura CWP: -6.00
Aanleg vakantiegeld CWP: 975.25
Aanleg eindejaarstoelage CWP: 448.28
RSZ CWP: 1512.77
Ongevallenverz CWP: 15.81
Patronale bijdragen RSZ op GV CWP (vanaf 2021): 23.54
Groepsverzekering CWP (vanaf 2021): 265.66
Gewaarborgd inkomen CWP (vanaf 2021): 28.78
Externe medische dienst CWP: 5.20
Fietsvergoeding CWP: 14.00
Internetvergoeding CWP: 20.00
</t>
      </text>
    </comment>
    <comment ref="H17" authorId="0" shapeId="0">
      <text>
        <t xml:space="preserve">TRAIN TICKET ANTWERP-MOL FOR INTEGRATION HYSLAM AT FM LOMMEL (14-03-2024) RETURN TRAIN TICKET ANTWERP-MOL FOR INTEGRATION AT FLANDERS MAKE LOMMEL // Jansen, Wouter (19419): 20.60
----
</t>
      </text>
    </comment>
    <comment ref="M17" authorId="0" shapeId="0">
      <text>
        <t xml:space="preserve"> // Jansen, Wouter (19419): 2.47
----
</t>
      </text>
    </comment>
    <comment ref="O17" authorId="0" shapeId="0">
      <text>
        <t xml:space="preserve">Salarissen CWP: 4657.20
Voordelen in natura CWP: -6.00
Aanleg vakantiegeld CWP: 1024.48
Aanleg eindejaarstoelage CWP: 470.91
RSZ CWP: 1588.58
Ongevallenverz CWP: 16.61
Patronale bijdragen RSZ op GV CWP (vanaf 2021): 24.73
Groepsverzekering CWP (vanaf 2021): 279.07
Gewaarborgd inkomen CWP (vanaf 2021): 30.23
Externe medische dienst CWP: 5.20
Fietsvergoeding CWP: 20.00
Internetvergoeding CWP: 20.00
</t>
      </text>
    </comment>
    <comment ref="H18" authorId="0" shapeId="0">
      <text>
        <t xml:space="preserve">TRAIN TICKET ANTWERP-LOMMELFOR INTEGRATION HYSLAM AT FM LOMMEL (21-03-2024) RETURN TRAIN TICKET ANTWERP-LOMMEL FOR INTEGRATION AT FLANDERS MAKE LOMMEL // Jansen, Wouter (19419): 24.40
----
</t>
      </text>
    </comment>
    <comment ref="M18" authorId="0" shapeId="0">
      <text>
        <t xml:space="preserve"> // Jansen, Wouter (19419): 2.93
----
</t>
      </text>
    </comment>
    <comment ref="O18" authorId="0" shapeId="0">
      <text>
        <t xml:space="preserve">Salarissen CWP: 4657.20
Voordelen in natura CWP: -6.00
Aanleg vakantiegeld CWP: 1024.48
Aanleg eindejaarstoelage CWP: 470.91
RSZ CWP: 1588.57
Ongevallenverz CWP: 16.61
Patronale bijdragen RSZ op GV CWP (vanaf 2021): 24.73
Groepsverzekering CWP (vanaf 2021): 279.07
Gewaarborgd inkomen CWP (vanaf 2021): 30.23
Externe medische dienst CWP: 5.20
Fietsvergoeding CWP: 18.00
Internetvergoeding CWP: 20.00
</t>
      </text>
    </comment>
    <comment ref="H19" authorId="0" shapeId="0">
      <text>
        <t xml:space="preserve">TRAIN TICKET ANTWERP-KORTRIJK (FM CONFERENCE) (26-03-2024) RETURN TRAIN TICKET ANTWERP-KORTRIJK FOR FM SCIENTIFIC CONFERENCE // Jansen, Wouter (19419): 37.20
----
</t>
      </text>
    </comment>
    <comment ref="M19" authorId="0" shapeId="0">
      <text>
        <t xml:space="preserve"> // Jansen, Wouter (19419): 4.46
----
</t>
      </text>
    </comment>
    <comment ref="O19" authorId="0" shapeId="0">
      <text>
        <t xml:space="preserve">Salarissen CWP: 4657.20
Voordelen in natura CWP: -6.00
Aanleg vakantiegeld CWP: 1024.48
Aanleg eindejaarstoelage CWP: 470.91
RSZ CWP: 1588.58
Ongevallenverz CWP: 16.61
Patronale bijdragen RSZ op GV CWP (vanaf 2021): 24.73
Groepsverzekering CWP (vanaf 2021): 279.07
Gewaarborgd inkomen CWP (vanaf 2021): 30.23
Externe medische dienst CWP: 5.20
Fietsvergoeding CWP: 21.00
Internetvergoeding CWP: 20.00
</t>
      </text>
    </comment>
    <comment ref="H20" authorId="0" shapeId="0">
      <text>
        <t xml:space="preserve">SOCIALE SECRETARIATEN // Jansen, Wouter (19419): 10.85
----
SOCIALE SECRETARIATEN // Schenck, Anthony (17657): 10.85
----
</t>
      </text>
    </comment>
    <comment ref="M20" authorId="0" shapeId="0">
      <text>
        <t xml:space="preserve"> // None: 343.40
----
 // None: 1526.63
----
</t>
      </text>
    </comment>
    <comment ref="O20" authorId="0" shapeId="0">
      <text>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Fietsvergoeding CWP: 21.00
Internetvergoeding CWP: 20.00
</t>
      </text>
    </comment>
    <comment ref="H21" authorId="0" shapeId="0">
      <text>
        <t xml:space="preserve">SOCIALE SECRETARIATEN // Jansen, Wouter (19419): 11.36
----
</t>
      </text>
    </comment>
    <comment ref="M21" authorId="0" shapeId="0">
      <text>
        <t xml:space="preserve"> // None: 167.47
----
 // None: 747.33
----
</t>
      </text>
    </comment>
    <comment ref="O21" authorId="0" shapeId="0">
      <text>
        <t xml:space="preserve">Salarissen CWP: 4657.20
Voordelen in natura CWP: -6.00
Aanleg vakantiegeld CWP: 953.50
RSZ CWP: 1588.56
Ongevallenverz CWP: 27.72
Patronale bijdragen RSZ op GV CWP (vanaf 2021): 24.73
Groepsverzekering CWP (vanaf 2021): 279.07
Gewaarborgd inkomen CWP (vanaf 2021): 30.23
Externe medische dienst CWP: 5.20
Fietsvergoeding CWP: 8.00
Internetvergoeding CWP: 20.00
</t>
      </text>
    </comment>
    <comment ref="H22" authorId="0" shapeId="0">
      <text>
        <t xml:space="preserve">SOCIALE SECRETARIATEN // Jansen, Wouter (19419): 11.36
----
</t>
      </text>
    </comment>
    <comment ref="M22" authorId="0" shapeId="0">
      <text>
        <t xml:space="preserve"> // None: 45.94
----
 // None: 167.47
----
</t>
      </text>
    </comment>
    <comment ref="O22" authorId="0" shapeId="0">
      <text>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Fietsvergoeding CWP: 10.00
Internetvergoeding CWP: 20.00
</t>
      </text>
    </comment>
    <comment ref="H23" authorId="0" shapeId="0">
      <text>
        <t xml:space="preserve">SOCIALE SECRETARIATEN // Jansen, Wouter (19419): 11.36
----
</t>
      </text>
    </comment>
    <comment ref="M23" authorId="0" shapeId="0">
      <text>
        <t xml:space="preserve"> // None: 170.82
----
 // None: 758.96
----
</t>
      </text>
    </comment>
    <comment ref="O23"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15.00
Internetvergoeding CWP: 20.00
</t>
      </text>
    </comment>
    <comment ref="H24" authorId="0" shapeId="0">
      <text>
        <t xml:space="preserve">SOCIALE SECRETARIATEN // Jansen, Wouter (19419): 11.37
----
</t>
      </text>
    </comment>
    <comment ref="M24" authorId="0" shapeId="0">
      <text>
        <t xml:space="preserve"> // None: 179.44
----
 // None: 797.63
----
</t>
      </text>
    </comment>
    <comment ref="O24" authorId="0" shapeId="0">
      <text>
        <t xml:space="preserve">Salarissen CWP: 6336.48
Aanleg vakantiegeld CWP: 1024.48
Aanleg eindejaarstoelage CWP: 470.91
Groepsverz en pensioenen CWP: 325.59
</t>
      </text>
    </comment>
    <comment ref="H25" authorId="0" shapeId="0">
      <text>
        <t xml:space="preserve">IEEE SENSORS 2024 CONFERENCE REGISTRATION (20-08-2024) IEEE SENSORS 2024 CONFERENCE REGISTRATION // Jansen, Wouter (19419): 554.56
----
</t>
      </text>
    </comment>
    <comment ref="M25" authorId="0" shapeId="0">
      <text>
        <t xml:space="preserve"> // Jansen, Wouter (19419): 66.55
----
</t>
      </text>
    </comment>
    <comment ref="O25" authorId="0" shapeId="0">
      <text>
        <t xml:space="preserve">Salarissen CWP: 6462.95
Aanleg vakantiegeld CWP: 1044.96
Aanleg eindejaarstoelage CWP: 480.32
Groepsverz en pensioenen CWP: 332.10
</t>
      </text>
    </comment>
    <comment ref="H26" authorId="0" shapeId="0">
      <text>
        <t xml:space="preserve">CO2BIJDRAGE // SOUTHWEST TRAVEL (SMART TRAVEL): 40.28
----
Ticket // SOUTHWEST TRAVEL (SMART TRAVEL): 567.81
----
Ticket IATA / BSP/ MARCO POLO VENICE - SHANGHAI PUDONG INTL SHANGHAI MU 0786 19 okt 2024 11:30 - 20 okt 2024 05:30 CHINA EASTERN AIRLINES SHANGHAI PUDONG INTL SHANGHAI - KANSAI INTERNATIONAL OSAKA MU 0225 20 okt 2024 08:55 - 20 okt 2024 12: // SOUTHWEST TRAVEL (SMART TRAVEL): 8.46
----
</t>
      </text>
    </comment>
    <comment ref="M26" authorId="0" shapeId="0">
      <text>
        <t xml:space="preserve"> // SOUTHWEST TRAVEL (SMART TRAVEL): 73.99
----
</t>
      </text>
    </comment>
    <comment ref="O26" authorId="0" shapeId="0">
      <text>
        <t xml:space="preserve">Salarissen CWP: 6462.95
Aanleg vakantiegeld CWP: 1044.96
Aanleg eindejaarstoelage CWP: 480.32
Groepsverz en pensioenen CWP: 332.10
</t>
      </text>
    </comment>
    <comment ref="H27" authorId="0" shapeId="0">
      <text>
        <t xml:space="preserve">SOCIALE SECRETARIATEN // Jansen, Wouter (19419): 11.37
----
</t>
      </text>
    </comment>
    <comment ref="M27" authorId="0" shapeId="0">
      <text>
        <t xml:space="preserve"> // None: 179.44
----
 // None: 797.39
----
</t>
      </text>
    </comment>
    <comment ref="O27" authorId="0" shapeId="0">
      <text>
        <t xml:space="preserve">Aanleg vakantiegeld CWP: 1044.96
Aanleg eindejaarstoelage CWP: 480.32
Groepsverz en pensioenen CWP: 332.10
</t>
      </text>
    </comment>
    <comment ref="H28" authorId="0" shapeId="0">
      <text>
        <t xml:space="preserve">CO2BIJDRAGE // SOUTHWEST TRAVEL (SMART TRAVEL): 38.93
----
Ticket // SOUTHWEST TRAVEL (SMART TRAVEL): 468.87
----
Ticket Toevoeging aan factuur 11/10354 IATA / BSP/AIRLINE TICKET KANSAI INTERNATIONAL OSAKA - BEIJING CAPITAL AIRPORT BEIJING HU 0474 13 nov 2024 21:00 - 13 nov 2024 23:55 HAINAN AIRLINES BEIJING CAPITAL AIRPORT BEIJING - BRUSSELS HU 0491 1 // SOUTHWEST TRAVEL (SMART TRAVEL): 8.18
----
</t>
      </text>
    </comment>
    <comment ref="M28" authorId="0" shapeId="0">
      <text>
        <t xml:space="preserve"> // SOUTHWEST TRAVEL (SMART TRAVEL): 61.91
----
</t>
      </text>
    </comment>
    <comment ref="O28" authorId="0" shapeId="0">
      <text>
        <t xml:space="preserve">Salarissen CWP: 6462.95
Aanleg vakantiegeld CWP: 1044.96
Aanleg eindejaarstoelage CWP: 480.32
Groepsverz en pensioenen CWP: 332.10
</t>
      </text>
    </comment>
    <comment ref="H29" authorId="0" shapeId="0">
      <text>
        <t xml:space="preserve">NORM.AI UGM KORTRIJK SEPT24 (13-09-2024) TRAIN TO KORTRIJK AND BACK FOR NORM.AI USER GROUP MEETING // Huebel, Nico (22474): 38.80
----
</t>
      </text>
    </comment>
    <comment ref="M29" authorId="0" shapeId="0">
      <text>
        <t xml:space="preserve"> // Huebel, Nico (22474): 4.66
----
</t>
      </text>
    </comment>
    <comment ref="O29" authorId="0" shapeId="0">
      <text>
        <t xml:space="preserve">Salarissen CWP: 6462.95
Aanleg vakantiegeld CWP: 1044.96
Aanleg eindejaarstoelage CWP: 480.32
Groepsverz en pensioenen CWP: 332.10
</t>
      </text>
    </comment>
    <comment ref="H30" authorId="0" shapeId="0">
      <text>
        <t xml:space="preserve">TRAIN TICKETS FM MEETING KORTRIJK (13-09-2024) NMBS TRAINTICKETS BERCHEM-KORTRIJK (TWO-WAY) // Jansen, Wouter (19419): 20.00
----
</t>
      </text>
    </comment>
    <comment ref="M30" authorId="0" shapeId="0">
      <text>
        <t xml:space="preserve"> // Jansen, Wouter (19419): 16.79
----
</t>
      </text>
    </comment>
    <comment ref="O30" authorId="0" shapeId="0">
      <text>
        <t xml:space="preserve">Salarissen CWP: 6462.95
Aanleg vakantiegeld CWP: 1044.96
Aanleg eindejaarstoelage CWP: 480.32
Groepsverz en pensioenen CWP: 332.10
</t>
      </text>
    </comment>
    <comment ref="H31" authorId="0" shapeId="0">
      <text>
        <t xml:space="preserve">DROPBOX (14-09-2024) DROPBOX SUBSCRIPTION 1 YEAR // Jansen, Wouter (19419): 119.88
----
</t>
      </text>
    </comment>
    <comment ref="M31" authorId="0" shapeId="0">
      <text>
        <t xml:space="preserve"> // Jansen, Wouter (19419): 13.08
----
</t>
      </text>
    </comment>
    <comment ref="O31" authorId="0" shapeId="0">
      <text>
        <t xml:space="preserve">Salarissen CWP: 6462.95
Aanleg vakantiegeld CWP: 1044.96
Aanleg eindejaarstoelage CWP: 480.32
Groepsverz en pensioenen CWP: 332.10
</t>
      </text>
    </comment>
    <comment ref="H32" authorId="0" shapeId="0">
      <text>
        <t xml:space="preserve">OPENAI PLATFORM USAGE CREDIT (27-09-2024) OPENAI PLATFORM USAGE CREDITS FOR API USAGE BY OUR STUDENTS 121USD*0.90 // Jansen, Wouter (19419): 109.01
----
</t>
      </text>
    </comment>
    <comment ref="M32" authorId="0" shapeId="0">
      <text>
        <t xml:space="preserve"> // None: 179.44
----
 // None: 797.75
----
</t>
      </text>
    </comment>
    <comment ref="O32" authorId="0" shapeId="0">
      <text>
        <t xml:space="preserve">Salarissen CWP: 6462.95
Aanleg vakantiegeld CWP: 972.56
Groepsverz en pensioenen CWP: 332.10
</t>
      </text>
    </comment>
    <comment ref="H33" authorId="0" shapeId="0">
      <text>
        <t xml:space="preserve">SOCIALE SECRETARIATEN // Jansen, Wouter (19419): 11.37
----
</t>
      </text>
    </comment>
    <comment ref="M33" authorId="0" shapeId="0">
      <text>
        <t xml:space="preserve"> // Jansen, Wouter (19419): 14.37
----
</t>
      </text>
    </comment>
    <comment ref="O33" authorId="0" shapeId="0">
      <text>
        <t xml:space="preserve">Salarissen CWP: 6462.95
Aanleg vakantiegeld CWP: 972.56
Groepsverz en pensioenen CWP: 332.10
</t>
      </text>
    </comment>
    <comment ref="H34" authorId="0" shapeId="0">
      <text>
        <t xml:space="preserve">PRINTDEAL.BE ACADEMIC CONFERENCE POSTERS ON CANVAS (01-10-2024) PRINTDEAL.BE 3X CANVAS POSTER FOR IEEE SENSORS 2024 CONFERENCE // Jansen, Wouter (19419): 119.73
----
</t>
      </text>
    </comment>
    <comment ref="M34" authorId="0" shapeId="0">
      <text>
        <t xml:space="preserve"> // Jansen, Wouter (19419): 28.10
----
</t>
      </text>
    </comment>
    <comment ref="O34" authorId="0" shapeId="0">
      <text>
        <t xml:space="preserve">Salarissen CWP: 6462.95
Aanleg vakantiegeld CWP: 972.56
Groepsverz en pensioenen CWP: 332.10
</t>
      </text>
    </comment>
    <comment ref="H35" authorId="0" shapeId="0">
      <text>
        <t xml:space="preserve">IEEE SENSORS CONFERENCE TRAVEL &amp; DAILY ALLOWANCE (19-10-2024) TRENITALIA TRAIN TICKET BOLOGNA&gt;VENICE AIRPORT // Jansen, Wouter (19419): 24.20
----
</t>
      </text>
    </comment>
    <comment ref="M35" authorId="0" shapeId="0">
      <text>
        <t xml:space="preserve"> // Jansen, Wouter (19419): 48.19
----
</t>
      </text>
    </comment>
    <comment ref="O35" authorId="0" shapeId="0">
      <text>
        <t xml:space="preserve">Loonschatting: 8157.46
</t>
      </text>
    </comment>
    <comment ref="H36" authorId="0" shapeId="0">
      <text>
        <t xml:space="preserve">IEEE SENSORS CONFERENCE TRAVEL &amp; DAILY ALLOWANCE (20-10-2024) 4 DAYS, HALVED DAILY ALLOWANCE JAPAN (LUNCH INCLUDED IN CONFERENCE) 52.5EUR*4 // Jansen, Wouter (19419): 210.00
----
</t>
      </text>
    </comment>
    <comment ref="M36" authorId="0" shapeId="0">
      <text>
        <t xml:space="preserve"> // None: 114.42
----
 // None: 797.76
----
</t>
      </text>
    </comment>
    <comment ref="O36" authorId="0" shapeId="0">
      <text>
        <t xml:space="preserve">Loonschatting: 8157.46
</t>
      </text>
    </comment>
    <comment ref="H37" authorId="0" shapeId="0">
      <text>
        <t xml:space="preserve">IEEE SENSORS CONFERENCE TRAVEL &amp; DAILY ALLOWANCE (24-10-2024) KOBE PORTOPIA HOTEL (3 NIGHTS) 133.87EUR*3 // Jansen, Wouter (19419): 401.61
----
</t>
      </text>
    </comment>
    <comment ref="M37" authorId="0" shapeId="0">
      <text>
        <t xml:space="preserve"> // Jansen, Wouter (19419): 1.68
----
</t>
      </text>
    </comment>
    <comment ref="O37" authorId="0" shapeId="0">
      <text>
        <t xml:space="preserve">Loonschatting: 8157.46
</t>
      </text>
    </comment>
    <comment ref="H38" authorId="0" shapeId="0">
      <text>
        <t xml:space="preserve">SOCIALE SECRETARIATEN // Jansen, Wouter (19419): 11.40
----
</t>
      </text>
    </comment>
    <comment ref="M38" authorId="0" shapeId="0">
      <text>
        <t xml:space="preserve"> // None: 114.42
----
 // None: 797.54
----
</t>
      </text>
    </comment>
    <comment ref="O38" authorId="0" shapeId="0">
      <text>
        <t xml:space="preserve">Loonschatting: 8157.46
</t>
      </text>
    </comment>
    <comment ref="H39" authorId="0" shapeId="0">
      <text>
        <t xml:space="preserve">IEEE SENSORS CONFERENCE TRAVEL &amp; DAILY ALLOWANCE (14-11-2024) NMBS TRAIN TICKET BRUSSELS AIRPORT&gt;BERCHEM // Jansen, Wouter (19419): 14.00
----
</t>
      </text>
    </comment>
    <comment ref="M39" authorId="0" shapeId="0">
      <text>
        <t xml:space="preserve"> // CENTRALPOINT BELGIE (DUSTIN BELGIE): 8.47
----
</t>
      </text>
    </comment>
    <comment ref="O39" authorId="0" shapeId="0">
      <text>
        <t xml:space="preserve">Loonschatting: 8157.46
</t>
      </text>
    </comment>
    <comment ref="H40" authorId="0" shapeId="0">
      <text>
        <t xml:space="preserve">SOCIALE SECRETARIATEN // Jansen, Wouter (19419): 11.40
----
</t>
      </text>
    </comment>
    <comment ref="M40" authorId="0" shapeId="0">
      <text>
        <t xml:space="preserve"> // None: 114.42
----
 // None: 796.44
----
</t>
      </text>
    </comment>
    <comment ref="O40" authorId="0" shapeId="0">
      <text>
        <t xml:space="preserve">Loonschatting: 8157.46
</t>
      </text>
    </comment>
    <comment ref="H41" authorId="0" shapeId="0">
      <text>
        <t xml:space="preserve">Adapter USB-C to HDMI/VGA/Ethernet/USB 3.0 0DA200 // CENTRALPOINT BELGIE (DUSTIN BELGIE): 12.24
----
72113072 Dell DA200
EAN/UPC: 570417439522 // CENTRALPOINT BELGIE (DUSTIN BELGIE): 58.30
----
</t>
      </text>
    </comment>
    <comment ref="M41" authorId="0" shapeId="0">
      <text>
        <t xml:space="preserve"> // Jansen, Wouter (19419): 1.45
----
</t>
      </text>
    </comment>
    <comment ref="O41" authorId="0" shapeId="0">
      <text>
        <t xml:space="preserve">Loonschatting: 8157.46
</t>
      </text>
    </comment>
    <comment ref="H42" authorId="0" shapeId="0">
      <text>
        <t xml:space="preserve">SOCIALE SECRETARIATEN // Jansen, Wouter (19419): 11.40
----
</t>
      </text>
    </comment>
    <comment ref="M42" authorId="0" shapeId="0">
      <text>
        <t xml:space="preserve"> // Jansen, Wouter (19419): 1.09
----
</t>
      </text>
    </comment>
    <comment ref="O42" authorId="0" shapeId="0">
      <text>
        <t xml:space="preserve">Loonschatting: 8157.46
</t>
      </text>
    </comment>
    <comment ref="H43" authorId="0" shapeId="0">
      <text>
        <t xml:space="preserve">JETBRAINS AI PRO MEMBERSHIP (1 MONTH) (15-01-2025) 1 MONTH TESTING JETBRAINS AI ASSISTANT PRO // Jansen, Wouter (19419): 12.10
----
</t>
      </text>
    </comment>
    <comment ref="M43" authorId="0" shapeId="0">
      <text>
        <t xml:space="preserve"> // None: 179.44
----
 // None: 797.52
----
</t>
      </text>
    </comment>
    <comment ref="O43" authorId="0" shapeId="0">
      <text>
        <t xml:space="preserve">Loonschatting: 8157.46
</t>
      </text>
    </comment>
    <comment ref="H44" authorId="0" shapeId="0">
      <text>
        <t xml:space="preserve">TREIN TICKET FLANDERS MAKE SCIENTIFIC CONFERENCE (30-01-2025) NMBS TRAINTICKET BERCHEM - LEUVEN (ONE-WAY) // Jansen, Wouter (19419): 9.10
----
</t>
      </text>
    </comment>
    <comment ref="M44" authorId="0" shapeId="0">
      <text>
        <t xml:space="preserve"> // Jansen, Wouter (19419): 1.45
----
</t>
      </text>
    </comment>
    <comment ref="O44" authorId="0" shapeId="0">
      <text>
        <t xml:space="preserve">Loonschatting: 8157.46
</t>
      </text>
    </comment>
    <comment ref="H45" authorId="0" shapeId="0">
      <text>
        <t xml:space="preserve">SOCIALE SECRETARIATEN // Jansen, Wouter (19419): 11.64
----
</t>
      </text>
    </comment>
    <comment ref="M45" authorId="0" shapeId="0">
      <text>
        <t xml:space="preserve"> // ANTWERP ADVANCED BUSINESS TRAVEL SERVICES / AABTS: 344.75
----
</t>
      </text>
    </comment>
    <comment ref="O45" authorId="0" shapeId="0">
      <text>
        <t xml:space="preserve">Loonschatting: 8157.46
</t>
      </text>
    </comment>
    <comment ref="H46" authorId="0" shapeId="0">
      <text>
        <t xml:space="preserve">JETBRAINS AI PRO MEMBERSHIP (1 MONTH) (14-02-2025) 1 MONTH TESTING JETBRAINS AI ASSISTANT PRO // Jansen, Wouter (19419): 12.10
----
</t>
      </text>
    </comment>
    <comment ref="O46" authorId="0" shapeId="0">
      <text>
        <t xml:space="preserve">Loonschatting: 8157.46
</t>
      </text>
    </comment>
    <comment ref="H47" authorId="0" shapeId="0">
      <text>
        <t xml:space="preserve">Air ticket BSP File:10169605/ADM - Invoice: 1005373-2025 // ANTWERP ADVANCED BUSINESS TRAVEL SERVICES / AABTS: 12.27
----
Air ticket BSP // ANTWERP ADVANCED BUSINESS TRAVEL SERVICES / AABTS: 2802.26
----
CO2 COMPENSATION // ANTWERP ADVANCED BUSINESS TRAVEL SERVICES / AABTS: 58.44
----
</t>
      </text>
    </comment>
    <comment ref="O47" authorId="0" shapeId="0">
      <text>
        <t xml:space="preserve">Loonschatting: 8157.46
</t>
      </text>
    </comment>
    <comment ref="O48" authorId="0" shapeId="0">
      <text>
        <t xml:space="preserve">Loonschatting: 8157.46
</t>
      </text>
    </comment>
  </commentList>
</comments>
</file>

<file path=xl/comments/comment4.xml><?xml version="1.0" encoding="utf-8"?>
<comments xmlns="http://schemas.openxmlformats.org/spreadsheetml/2006/main">
  <authors>
    <author>FinEsse</author>
  </authors>
  <commentList>
    <comment ref="H12" authorId="0" shapeId="0">
      <text>
        <t xml:space="preserve">4G CONNECTIE POAB PROTOTYPE (05-04-2024) 4G VERBINDING PROTOTYPE SENSOR PROJECT // Kerstens, Robin (16363): 15.00
----
</t>
      </text>
    </comment>
    <comment ref="M12" authorId="0" shapeId="0">
      <text>
        <t xml:space="preserve"> // Kerstens, Robin (16363): 1.80
----
</t>
      </text>
    </comment>
    <comment ref="O12" authorId="0" shapeId="0">
      <text>
        <t xml:space="preserve">Salarissen CWP: 4657.20
Voordelen in natura CWP: -6.00
Aanleg vakantiegeld CWP: 1024.48
Aanleg eindejaarstoelage CWP: 470.91
RSZ CWP: 1588.58
Ongevallenverz CWP: 16.61
Patronale bijdragen RSZ op GV CWP (vanaf 2021): 24.73
Groepsverzekering CWP (vanaf 2021): 279.07
Gewaarborgd inkomen CWP (vanaf 2021): 30.23
Externe medische dienst CWP: 5.20
Fietsvergoeding CWP: 6.00
Telewerkvergoeding CWP: 30.00
</t>
      </text>
    </comment>
    <comment ref="H13" authorId="0" shapeId="0">
      <text>
        <t xml:space="preserve">KILOMETER VERGOEDING (09-04-2024) SITANAV KICK-OFF MEETING AT FLANDERS MAKE LEUVEN. // Schenck, Anthony (17657): 47.08
----
</t>
      </text>
    </comment>
    <comment ref="M13" authorId="0" shapeId="0">
      <text>
        <t xml:space="preserve"> // Schenck, Anthony (17657): 5.65
----
</t>
      </text>
    </comment>
    <comment ref="O13" authorId="0" shapeId="0">
      <text>
        <t xml:space="preserve">Salarissen CWP: 4657.20
Voordelen in natura CWP: -6.00
Aanleg vakantiegeld CWP: 1024.48
Aanleg eindejaarstoelage CWP: 470.91
RSZ CWP: 1588.57
Ongevallenverz CWP: 16.61
Patronale bijdragen RSZ op GV CWP (vanaf 2021): 24.73
Groepsverzekering CWP (vanaf 2021): 279.07
Gewaarborgd inkomen CWP (vanaf 2021): 30.23
Externe medische dienst CWP: 5.20
Fietsvergoeding CWP: 6.50
Internetvergoeding CWP: 20.00
</t>
      </text>
    </comment>
    <comment ref="H14" authorId="0" shapeId="0">
      <text>
        <t xml:space="preserve">4G CONNECTIE POAB PROTOTYPE (05-05-2024) 4G VERBINDING PROTOTYPE SENSOR PROJECT // Kerstens, Robin (16363): 15.00
----
</t>
      </text>
    </comment>
    <comment ref="M14" authorId="0" shapeId="0">
      <text>
        <t xml:space="preserve"> // Kerstens, Robin (16363): 1.80
----
</t>
      </text>
    </comment>
    <comment ref="O14" authorId="0" shapeId="0">
      <text>
        <t xml:space="preserve">Salarissen CWP: 4657.20
Voordelen in natura CWP: -6.00
Aanleg vakantiegeld CWP: 1024.48
Aanleg eindejaarstoelage CWP: 470.91
RSZ CWP: 1588.58
Ongevallenverz CWP: 16.61
Patronale bijdragen RSZ op GV CWP (vanaf 2021): 24.73
Groepsverzekering CWP (vanaf 2021): 279.07
Gewaarborgd inkomen CWP (vanaf 2021): 30.23
Externe medische dienst CWP: 5.20
Fietsvergoeding CWP: 5.50
Internetvergoeding CWP: 20.00
</t>
      </text>
    </comment>
    <comment ref="H15" authorId="0" shapeId="0">
      <text>
        <t xml:space="preserve">DROPBOX COST FOR SHARING AND BACKING UP PROJECT FILES (02-06-2024) DROPBOX FOR SHARING PROJECT FILES AND CREATING BACKUPS // Huebel, Nico (22474): 119.88
----
</t>
      </text>
    </comment>
    <comment ref="M15" authorId="0" shapeId="0">
      <text>
        <t xml:space="preserve"> // Huebel, Nico (22474): 14.39
----
</t>
      </text>
    </comment>
    <comment ref="O15" authorId="0" shapeId="0">
      <text>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Fietsvergoeding CWP: 8.50
Internetvergoeding CWP: 20.00
Telewerkvergoeding CWP: 30.00
</t>
      </text>
    </comment>
    <comment ref="H16" authorId="0" shapeId="0">
      <text>
        <t xml:space="preserve">4G CONNECTIE POAB PROTOTYPE (03-06-2024) 4G VERBINDING PROTOTYPE SENSOR PROJECT // Kerstens, Robin (16363): 15.00
----
</t>
      </text>
    </comment>
    <comment ref="M16" authorId="0" shapeId="0">
      <text>
        <t xml:space="preserve"> // Kerstens, Robin (16363): 1.80
----
</t>
      </text>
    </comment>
    <comment ref="O16" authorId="0" shapeId="0">
      <text>
        <t xml:space="preserve">Salarissen CWP: 4880.72
Voordelen in natura CWP: -6.00
Aanleg vakantiegeld CWP: 999.32
RSZ CWP: 1664.81
Ongevallenverz CWP: 29.05
Patronale bijdragen RSZ op GV CWP (vanaf 2021): 25.91
Groepsverzekering CWP (vanaf 2021): 292.48
Gewaarborgd inkomen CWP (vanaf 2021): 31.69
Externe medische dienst CWP: 5.20
Fietsvergoeding CWP: 8.50
Internetvergoeding CWP: 20.00
Telewerkvergoeding CWP: 30.00
</t>
      </text>
    </comment>
    <comment ref="H17" authorId="0" shapeId="0">
      <text>
        <t xml:space="preserve">202407 // Schenck, Anthony (17657): 11.37
----
</t>
      </text>
    </comment>
    <comment ref="M17" authorId="0" shapeId="0">
      <text>
        <t xml:space="preserve"> // None: 976.59
----
</t>
      </text>
    </comment>
    <comment ref="O17" authorId="0" shapeId="0">
      <text>
        <t xml:space="preserve">Salarissen CWP: 4880.72
Voordelen in natura CWP: -6.00
Aanleg vakantiegeld CWP: 999.32
RSZ CWP: 1664.82
Ongevallenverz CWP: 17.40
Patronale bijdragen RSZ op GV CWP (vanaf 2021): 25.91
Groepsverzekering CWP (vanaf 2021): 292.48
Gewaarborgd inkomen CWP (vanaf 2021): 31.69
Externe medische dienst CWP: 5.20
Fietsvergoeding CWP: 7.00
</t>
      </text>
    </comment>
    <comment ref="H18" authorId="0" shapeId="0">
      <text>
        <t xml:space="preserve">4G CONNECTIE POAB PROTOTYPE (14-08-2024) 4G VERBINDING PROTOTYPE SENSOR PROJECT // Kerstens, Robin (16363): 15.00
----
</t>
      </text>
    </comment>
    <comment ref="M18" authorId="0" shapeId="0">
      <text>
        <t xml:space="preserve"> // Kerstens, Robin (16363): 1.80
----
</t>
      </text>
    </comment>
    <comment ref="O18" authorId="0" shapeId="0">
      <text>
        <t xml:space="preserve">Salarissen CWP: 4880.72
Voordelen in natura CWP: -6.00
Aanleg vakantiegeld CWP: 1073.71
Aanleg eindejaarstoelage CWP: 493.54
RSZ CWP: 1668.72
Ongevallenverz CWP: 17.40
Patronale bijdragen RSZ op GV CWP (vanaf 2021): 25.91
Groepsverzekering CWP (vanaf 2021): 292.48
Gewaarborgd inkomen CWP (vanaf 2021): 31.69
Externe medische dienst CWP: 5.20
Fietsvergoeding CWP: 3.00
Internetvergoeding CWP: 20.00
</t>
      </text>
    </comment>
    <comment ref="Q18" authorId="0" shapeId="0">
      <text>
        <t xml:space="preserve">Salarissen CWP: 5551.29
Voordelen in natura CWP: -6.00
Aanleg vakantiegeld CWP: 1221.42
Aanleg eindejaarstoelage CWP: 561.44
RSZ CWP: 1898.00
Ongevallenverz CWP: 19.80
Patronale bijdragen RSZ op GV CWP (vanaf 2021): 29.48
Groepsverzekering CWP (vanaf 2021): 332.72
Gewaarborgd inkomen CWP (vanaf 2021): 36.04
Externe medische dienst CWP: 5.20
Fietsvergoeding CWP: 27.00
</t>
      </text>
    </comment>
    <comment ref="H19" authorId="0" shapeId="0">
      <text>
        <t xml:space="preserve">IEEE SENSORS24 CONFERENCE REGISTRATION (20-08-2024) 225$DISCOUNT ON CONFERENCE ABOVE 197USD*0.92 // Huebel, Nico (22474): 180.39
----
</t>
      </text>
    </comment>
    <comment ref="M19" authorId="0" shapeId="0">
      <text>
        <t xml:space="preserve"> // Huebel, Nico (22474): 121.37
----
</t>
      </text>
    </comment>
    <comment ref="O19" authorId="0" shapeId="0">
      <text>
        <t xml:space="preserve">Salarissen CWP: 6640.48
Aanleg vakantiegeld CWP: 1073.71
Aanleg eindejaarstoelage CWP: 493.54
Groepsverz en pensioenen CWP: 341.23
</t>
      </text>
    </comment>
    <comment ref="Q19" authorId="0" shapeId="0">
      <text>
        <t xml:space="preserve">Salarissen CWP: 7552.44
Aanleg vakantiegeld CWP: 1221.42
Aanleg eindejaarstoelage CWP: 561.44
Groepsverz en pensioenen CWP: 388.18
</t>
      </text>
    </comment>
    <comment ref="H20" authorId="0" shapeId="0">
      <text>
        <t xml:space="preserve">IEEE SENSORS24 CONFERENCE REGISTRATION (21-08-2024) IEEE SENSORS PARTICIPATION FOR PAPER REGISTRATIONS 907.5USD*0.92 // Huebel, Nico (22474): 830.96
----
</t>
      </text>
    </comment>
    <comment ref="M20" authorId="0" shapeId="0">
      <text>
        <t xml:space="preserve"> // Laurijssen, Dennis (12682): 120.78
----
</t>
      </text>
    </comment>
    <comment ref="O20" authorId="0" shapeId="0">
      <text>
        <t xml:space="preserve">Salarissen CWP: 6773.03
Aanleg vakantiegeld CWP: 1095.18
Aanleg eindejaarstoelage CWP: 503.40
Groepsverz en pensioenen CWP: 348.06
</t>
      </text>
    </comment>
    <comment ref="Q20" authorId="0" shapeId="0">
      <text>
        <t xml:space="preserve">Salarissen CWP: 7703.23
Aanleg vakantiegeld CWP: 1245.83
Aanleg eindejaarstoelage CWP: 572.66
Groepsverz en pensioenen CWP: 395.94
</t>
      </text>
    </comment>
    <comment ref="H21" authorId="0" shapeId="0">
      <text>
        <t xml:space="preserve">INSCHRIJVING IEEE SENSORS CONFERENTIE 2024 (29-08-2024) INSCHRIJVING IEEE SENSORS CONFERENTIE 20204 // Laurijssen, Dennis (12682): 1006.48
----
</t>
      </text>
    </comment>
    <comment ref="M21" authorId="0" shapeId="0">
      <text>
        <t xml:space="preserve"> // OMNIA: 171.28
----
</t>
      </text>
    </comment>
    <comment ref="O21" authorId="0" shapeId="0">
      <text>
        <t xml:space="preserve">Salarissen CWP: 6773.03
Aanleg vakantiegeld CWP: 1095.18
Aanleg eindejaarstoelage CWP: 503.40
Groepsverz en pensioenen CWP: 348.06
</t>
      </text>
    </comment>
    <comment ref="Q21" authorId="0" shapeId="0">
      <text>
        <t xml:space="preserve">Salarissen CWP: 7703.23
Aanleg vakantiegeld CWP: 1245.83
Aanleg eindejaarstoelage CWP: 572.66
Groepsverz en pensioenen CWP: 395.94
</t>
      </text>
    </comment>
    <comment ref="H22" authorId="0" shapeId="0">
      <text>
        <t xml:space="preserve">BSP TICKETS // OMNIA: 1335.17
----
BSP TICKETS 124008502467 // OMNIA: 16.00
----
CO2 compensatie // OMNIA: 76.18
----
</t>
      </text>
    </comment>
    <comment ref="M22" authorId="0" shapeId="0">
      <text>
        <t xml:space="preserve"> // None: 975.45
----
</t>
      </text>
    </comment>
    <comment ref="O22" authorId="0" shapeId="0">
      <text>
        <t xml:space="preserve">Aanleg vakantiegeld CWP: 1095.18
Aanleg eindejaarstoelage CWP: 503.40
Groepsverz en pensioenen CWP: 348.06
</t>
      </text>
    </comment>
    <comment ref="H23" authorId="0" shapeId="0">
      <text>
        <t xml:space="preserve">202408 // Schenck, Anthony (17657): 11.37
----
</t>
      </text>
    </comment>
    <comment ref="M23" authorId="0" shapeId="0">
      <text>
        <t xml:space="preserve"> // ANTWERP ADVANCED BUSINESS TRAVEL SERVICES / AABTS: 173.81
----
</t>
      </text>
    </comment>
    <comment ref="O23" authorId="0" shapeId="0">
      <text>
        <t xml:space="preserve">Salarissen CWP: 6773.03
Aanleg vakantiegeld CWP: 1095.18
Aanleg eindejaarstoelage CWP: 503.40
Groepsverz en pensioenen CWP: 348.06
</t>
      </text>
    </comment>
    <comment ref="H24" authorId="0" shapeId="0">
      <text>
        <t xml:space="preserve">Air ticket BSP // ANTWERP ADVANCED BUSINESS TRAVEL SERVICES / AABTS: 1362.13
----
CO2 UA Agroforestry Zimbabwe // ANTWERP ADVANCED BUSINESS TRAVEL SERVICES / AABTS: 71.22
----
Air ticket BSP File:10157787/ADM - Invoice: 1019485-2024 // ANTWERP ADVANCED BUSINESS TRAVEL SERVICES / AABTS: 14.96
----
</t>
      </text>
    </comment>
    <comment ref="M24" authorId="0" shapeId="0">
      <text>
        <t xml:space="preserve"> // None: 975.33
----
</t>
      </text>
    </comment>
    <comment ref="O24" authorId="0" shapeId="0">
      <text>
        <t xml:space="preserve">Loonschatting: 9000.00
</t>
      </text>
    </comment>
    <comment ref="H25" authorId="0" shapeId="0">
      <text>
        <t xml:space="preserve">202409 // Schenck, Anthony (17657): 11.37
----
</t>
      </text>
    </comment>
    <comment ref="M25" authorId="0" shapeId="0">
      <text>
        <t xml:space="preserve"> // Laurijssen, Dennis (12682): 12.75
----
</t>
      </text>
    </comment>
    <comment ref="O25" authorId="0" shapeId="0">
      <text>
        <t xml:space="preserve">Loonschatting: 9000.00
</t>
      </text>
    </comment>
    <comment ref="H26" authorId="0" shapeId="0">
      <text>
        <t xml:space="preserve">ONKOSTEN JAPAN (07-10-2024) TOKIO TO NARITA AIRPORT // Laurijssen, Dennis (12682): 14.57
----
ONKOSTEN JAPAN (07-10-2024) NARITA AIRPORT TO TOKIO // Laurijssen, Dennis (12682): 14.57
----
</t>
      </text>
    </comment>
    <comment ref="M26" authorId="0" shapeId="0">
      <text>
        <t xml:space="preserve"> // Laurijssen, Dennis (12682): 25.20
----
</t>
      </text>
    </comment>
    <comment ref="O26" authorId="0" shapeId="0">
      <text>
        <t xml:space="preserve">Loonschatting: 9000.00
</t>
      </text>
    </comment>
    <comment ref="H27" authorId="0" shapeId="0">
      <text>
        <t xml:space="preserve">ONKOSTEN JAPAN (13-10-2024) SHINKANSEN TO CONFERENCE // Laurijssen, Dennis (12682): 77.06
----
</t>
      </text>
    </comment>
    <comment ref="M27" authorId="0" shapeId="0">
      <text>
        <t xml:space="preserve"> // Huebel, Nico (22474): 88.40
----
</t>
      </text>
    </comment>
    <comment ref="O27" authorId="0" shapeId="0">
      <text>
        <t xml:space="preserve">Loonschatting: 9000.00
</t>
      </text>
    </comment>
    <comment ref="H28" authorId="0" shapeId="0">
      <text>
        <t xml:space="preserve">IEEE SENSORS24 CONFERENCE PARTICIPATION (16-10-2024) ZAVENTEM AIRPORT SUPPLEMENT FOR TRAIN // Huebel, Nico (22474): 6.70
----
</t>
      </text>
    </comment>
    <comment ref="M28" authorId="0" shapeId="0">
      <text>
        <t xml:space="preserve"> // Laurijssen, Dennis (12682): 11.01
----
</t>
      </text>
    </comment>
    <comment ref="O28" authorId="0" shapeId="0">
      <text>
        <t xml:space="preserve">Loonschatting: 9000.00
</t>
      </text>
    </comment>
    <comment ref="H29" authorId="0" shapeId="0">
      <text>
        <t xml:space="preserve">ONKOSTEN JAPAN (16-10-2024) IEEE SENSORS 2024 CONFERENCE JAPAN 52.5EUR*4 // Laurijssen, Dennis (12682): 210.00
----
</t>
      </text>
    </comment>
    <comment ref="M29" authorId="0" shapeId="0">
      <text>
        <t xml:space="preserve"> // Huebel, Nico (22474): 10.66
----
</t>
      </text>
    </comment>
    <comment ref="O29" authorId="0" shapeId="0">
      <text>
        <t xml:space="preserve">Loonschatting: 9000.00
</t>
      </text>
    </comment>
    <comment ref="H30" authorId="0" shapeId="0">
      <text>
        <t xml:space="preserve">IEEE SENSORS24 CONFERENCE PARTICIPATION (17-10-2024) BUS TICKET NARITA AIRPORT -&gt; APARTMENT 3100JPY*0.01 // Huebel, Nico (22474): 19.44
----
</t>
      </text>
    </comment>
    <comment ref="M30" authorId="0" shapeId="0">
      <text>
        <t xml:space="preserve"> // None: 914.28
----
</t>
      </text>
    </comment>
    <comment ref="O30" authorId="0" shapeId="0">
      <text>
        <t xml:space="preserve">Loonschatting: 9000.00
</t>
      </text>
    </comment>
    <comment ref="H31" authorId="0" shapeId="0">
      <text>
        <t xml:space="preserve">IEEE SENSORS24 CONFERENCE PARTICIPATION (20-10-2024) PORTOPIA HOTEL FOR CONFERENCE 21450JPY*3*0.01 // Huebel, Nico (22474): 403.47
----
IEEE SENSORS24 CONFERENCE PARTICIPATION (20-10-2024) TRAIN TO CONFERENCE TOKYO -&gt; KOBE 15490JPY*0.01 // Huebel, Nico (22474): 97.12
----
IEEE SENSORS24 CONFERENCE PARTICIPATION (20-10-2024) 4 DAYS OF CONFERENCE (OCT 20-23) HALF DAILY ALLOWANCE DUE TO LUNCH AT CONFERENCE 52.5EUR*4 // Huebel, Nico (22474): 210.00
----
</t>
      </text>
    </comment>
    <comment ref="M31" authorId="0" shapeId="0">
      <text>
        <t xml:space="preserve"> // Laurijssen, Dennis (12682): 48.37
----
</t>
      </text>
    </comment>
    <comment ref="O31" authorId="0" shapeId="0">
      <text>
        <t xml:space="preserve">Loonschatting: 9000.00
</t>
      </text>
    </comment>
    <comment ref="H32" authorId="0" shapeId="0">
      <text>
        <t xml:space="preserve">ONKOSTEN JAPAN (24-10-2024) SHINKANSEN BACK TO TOKIO // Laurijssen, Dennis (12682): 91.79
----
</t>
      </text>
    </comment>
    <comment ref="M32" authorId="0" shapeId="0">
      <text>
        <t xml:space="preserve"> // Cassimon, Amber (20033): 2.14
----
</t>
      </text>
    </comment>
    <comment ref="O32" authorId="0" shapeId="0">
      <text>
        <t xml:space="preserve">Loonschatting: 9000.00
</t>
      </text>
    </comment>
    <comment ref="H33" authorId="0" shapeId="0">
      <text>
        <t xml:space="preserve">IEEE SENSORS24 CONFERENCE PARTICIPATION (27-10-2024) TRAIN BACK TO TOKYO AFTER CONFERENCE 14170JPY*0.01 // Huebel, Nico (22474): 88.85
----
</t>
      </text>
    </comment>
    <comment ref="M33" authorId="0" shapeId="0">
      <text>
        <t xml:space="preserve"> // None: 959.18
----
</t>
      </text>
    </comment>
    <comment ref="O33" authorId="0" shapeId="0">
      <text>
        <t xml:space="preserve">Loonschatting: 9000.00
</t>
      </text>
    </comment>
    <comment ref="H34" authorId="0" shapeId="0">
      <text>
        <t xml:space="preserve">202410 // Schenck, Anthony (17657): 11.40
----
</t>
      </text>
    </comment>
    <comment ref="M34" authorId="0" shapeId="0">
      <text>
        <t xml:space="preserve"> // MDPI: 304.85
----
</t>
      </text>
    </comment>
    <comment ref="O34" authorId="0" shapeId="0">
      <text>
        <t xml:space="preserve">Loonschatting: 9000.00
</t>
      </text>
    </comment>
    <comment ref="H35" authorId="0" shapeId="0">
      <text>
        <t xml:space="preserve">ONKOSTEN JAPAN (20-11-2024) CONFERENCE HOTEL/VENUE 134.35EUR*3 // Laurijssen, Dennis (12682): 403.05
----
</t>
      </text>
    </comment>
    <comment ref="M35" authorId="0" shapeId="0">
      <text>
        <t xml:space="preserve"> // DELL: 246.62
----
</t>
      </text>
    </comment>
    <comment ref="O35" authorId="0" shapeId="0">
      <text>
        <t xml:space="preserve">Loonschatting: 9000.00
</t>
      </text>
    </comment>
    <comment ref="H36" authorId="0" shapeId="0">
      <text>
        <t xml:space="preserve">PUBLIC TRANSIT TICKET (26-11-2024) RETOUR TREINTICKET ANTWERPEN-CENTRAAL - LEUVENMEETING SITANAV PROJECT: FORMALIZATION KNOWLEDGE BASE // Cassimon, Amber (20033): 17.80
----
</t>
      </text>
    </comment>
    <comment ref="M36" authorId="0" shapeId="0">
      <text>
        <t xml:space="preserve"> // RS COMPONENTS: 272.25
----
</t>
      </text>
    </comment>
    <comment ref="O36" authorId="0" shapeId="0">
      <text>
        <t xml:space="preserve">Loonschatting: 9000.00
</t>
      </text>
    </comment>
    <comment ref="H37" authorId="0" shapeId="0">
      <text>
        <t xml:space="preserve">202411 // Schenck, Anthony (17657): 11.40
----
</t>
      </text>
    </comment>
    <comment ref="M37" authorId="0" shapeId="0">
      <text>
        <t xml:space="preserve"> // None: 119.92
----
 // None: 831.68
----
</t>
      </text>
    </comment>
    <comment ref="O37" authorId="0" shapeId="0">
      <text>
        <t xml:space="preserve">Loonschatting: 9000.00
</t>
      </text>
    </comment>
    <comment ref="H38" authorId="0" shapeId="0">
      <text>
        <t xml:space="preserve">72112898 Invoice Number: 3254110
Date of Invoice: 5 November 2024
Manuscript ID: biomimetics-3254110
My Order: by e-mail (jan.steckel@uan // MDPI: 2099.50
----
Article Processing Charges
biomimetics-3254110 Article Title: "EchoPT: A Pretrained Transformer Architecture that Predicts 2D In-Air Sonar Images for Mobile Robotics"
Name of co-authors: Jan Steckel, Wouter Jansen and Nico Huebel // MDPI: 440.90
----
Article Processing Charges
biomimetics-3254110 Article Title: "EchoPT: A Pretrained Transformer Architecture that Predicts 2D In-Air Sonar Images for Mobile Robotics"
Name of co-authors: Jan Steckel, Wouter Jansen and Nico Huebel // MDPI: 440.90
----
72112898 Invoice Number: 3254110
Date of Invoice: 5 November 2024
Manuscript ID: biomimetics-3254110
My Order: by e-mail (jan.steckel@uan // MDPI: 2099.50
----
Article Processing Charges
biomimetics-3254110 Article Title: "EchoPT: A Pretrained Transformer Architecture that Predicts 2D In-Air Sonar Images for Mobile Robotics"
Name of co-authors: Jan Steckel, Wouter Jansen and Nico Huebel // MDPI: -440.90
----
72112898 Invoice Number: 3254110
Date of Invoice: 5 November 2024
Manuscript ID: biomimetics-3254110
My Order: by e-mail (jan.steckel@uan // MDPI: -2099.50
----
</t>
      </text>
    </comment>
    <comment ref="M38" authorId="0" shapeId="0">
      <text>
        <t xml:space="preserve"> // None: 402.00
----
 // None: 1782.72
----
</t>
      </text>
    </comment>
    <comment ref="O38" authorId="0" shapeId="0">
      <text>
        <t xml:space="preserve">Loonschatting: 9000.00
</t>
      </text>
    </comment>
    <comment ref="H39" authorId="0" shapeId="0">
      <text>
        <t xml:space="preserve">72112989 Latitude 5440 Laptop: BasisDell Latitude 5440 XCTO Base~Processor:13e generatie IntelREG Core i7-1370P, vProREG (24 MB cache, 14 co // DELL: 1496.01
----
Dell Latitude 5440 XCTO Base // DELL: 314.16
----
72112989 Dell 27 USB-C Hub Monitor - P2723DE: BaseDell 27 USB-C Hub monitor - P2723DE - 68,6 cm (27)~Bestelgegevens:Dell monitorbestelling - // DELL: 202.50
----
Dell Latitude 5440 XCTO Base // DELL: 42.53
----
</t>
      </text>
    </comment>
    <comment ref="M39" authorId="0" shapeId="0">
      <text>
        <t xml:space="preserve"> // Schenck, Anthony (17657): 3.78
----
</t>
      </text>
    </comment>
    <comment ref="O39" authorId="0" shapeId="0">
      <text>
        <t xml:space="preserve">Loonschatting: 9000.00
</t>
      </text>
    </comment>
    <comment ref="H40" authorId="0" shapeId="0">
      <text>
        <t xml:space="preserve">NVIDIA Jetson AGX Orin Developer Kit64gb // RS COMPONENTS: 1875.00
----
NVIDIA Jetson AGX Orin Developer Kit64gb Alle leveringen dienen te worden betaald binnen 30 dagen na
factuurdatum. Voor alle door ons gesloten overeenkomsten, leveringen e
diensten gelden onze algemene verkoop- en leveringsvoorwaarden, zoal // RS COMPONENTS: 393.75
----
</t>
      </text>
    </comment>
    <comment ref="O40" authorId="0" shapeId="0">
      <text>
        <t xml:space="preserve">Loonschatting: 9000.00
</t>
      </text>
    </comment>
    <comment ref="H41" authorId="0" shapeId="0">
      <text>
        <t xml:space="preserve">SOCIALE SECRETARIATEN // Schenck, Anthony (17657): 11.40
----
</t>
      </text>
    </comment>
    <comment ref="O41" authorId="0" shapeId="0">
      <text>
        <t xml:space="preserve">Loonschatting: 9000.00
</t>
      </text>
    </comment>
    <comment ref="P41" authorId="0" shapeId="0">
      <text>
        <t xml:space="preserve">Loonschatting: 110269.14
</t>
      </text>
    </comment>
    <comment ref="H42" authorId="0" shapeId="0">
      <text>
        <t xml:space="preserve">SOCIALE SECRETARIATEN // Huebel, Nico (22474): 11.64
----
SOCIALE SECRETARIATEN // Schenck, Anthony (17657): 11.64
----
</t>
      </text>
    </comment>
    <comment ref="O42" authorId="0" shapeId="0">
      <text>
        <t xml:space="preserve">Loonschatting: 9000.00
</t>
      </text>
    </comment>
    <comment ref="P42" authorId="0" shapeId="0">
      <text>
        <t xml:space="preserve">Loonschatting: 11202.30
</t>
      </text>
    </comment>
    <comment ref="H43" authorId="0" shapeId="0">
      <text>
        <t xml:space="preserve">SITANAV 3D ASSET PURCHASE (12-02-2025) 3D ASSETS REQUIRED FOR SITANAV SIMULATION ENVIRONMENT // Schenck, Anthony (17657): 31.47
----
</t>
      </text>
    </comment>
    <comment ref="O43" authorId="0" shapeId="0">
      <text>
        <t xml:space="preserve">Loonschatting: 9000.00
</t>
      </text>
    </comment>
    <comment ref="O44" authorId="0" shapeId="0">
      <text>
        <t xml:space="preserve">Loonschatting: 9000.00
</t>
      </text>
    </comment>
    <comment ref="O45" authorId="0" shapeId="0">
      <text>
        <t xml:space="preserve">Loonschatting: 9000.00
</t>
      </text>
    </comment>
    <comment ref="O46" authorId="0" shapeId="0">
      <text>
        <t xml:space="preserve">Loonschatting: 9000.00
</t>
      </text>
    </comment>
    <comment ref="O47" authorId="0" shapeId="0">
      <text>
        <t xml:space="preserve">Loonschatting: 9000.00
</t>
      </text>
    </comment>
    <comment ref="O48" authorId="0" shapeId="0">
      <text>
        <t xml:space="preserve">Loonschatting: 9000.00
</t>
      </text>
    </comment>
    <comment ref="O49" authorId="0" shapeId="0">
      <text>
        <t xml:space="preserve">Loonschatting: 9000.00
</t>
      </text>
    </comment>
    <comment ref="O50" authorId="0" shapeId="0">
      <text>
        <t xml:space="preserve">Loonschatting: 9000.00
</t>
      </text>
    </comment>
    <comment ref="O51" authorId="0" shapeId="0">
      <text>
        <t xml:space="preserve">Loonschatting: 9000.00
</t>
      </text>
    </comment>
    <comment ref="P52" authorId="0" shapeId="0">
      <text>
        <t xml:space="preserve">Loonschatting: 110269.14
</t>
      </text>
    </comment>
    <comment ref="P53" authorId="0" shapeId="0">
      <text>
        <t xml:space="preserve">Loonschatting: 11202.30
</t>
      </text>
    </comment>
  </commentList>
</comments>
</file>

<file path=xl/comments/comment5.xml><?xml version="1.0" encoding="utf-8"?>
<comments xmlns="http://schemas.openxmlformats.org/spreadsheetml/2006/main">
  <authors>
    <author>FinEsse</author>
  </authors>
  <commentList>
    <comment ref="H12" authorId="0" shapeId="0">
      <text>
        <t xml:space="preserve">202004 // Simon, Ralph (21092): -6.33
----
</t>
      </text>
    </comment>
    <comment ref="M12" authorId="0" shapeId="0">
      <text>
        <t xml:space="preserve"> // None: -981.77
----
</t>
      </text>
    </comment>
    <comment ref="O12" authorId="0" shapeId="0">
      <text>
        <t xml:space="preserve">Salarissen CWP: 3511.33
Aanleg vakantiegeld CWP: 762.21
Aanleg eindejaarstoelage CWP: 281.22
RSZ CWP: 1198.06
Ongevallenverz CWP: 12.52
Externe medische dienst CWP: 3.35
Salarissen CWP: -3511.33
Aanleg vakantiegeld CWP: -762.21
Aanleg eindejaarstoelage CWP: -281.22
RSZ CWP: -1198.06
Ongevallenverz CWP: -12.52
Externe medische dienst CWP: -3.35
</t>
      </text>
    </comment>
    <comment ref="H13" authorId="0" shapeId="0">
      <text>
        <t xml:space="preserve">202004 // Simon, Ralph (21092): 6.33
----
</t>
      </text>
    </comment>
    <comment ref="M13" authorId="0" shapeId="0">
      <text>
        <t xml:space="preserve"> // None: 981.77
----
</t>
      </text>
    </comment>
    <comment ref="O13" authorId="0" shapeId="0">
      <text>
        <t xml:space="preserve">Salarissen CWP: 5452.59
Aanleg vakantiegeld CWP: 1183.61
Aanleg eindejaarstoelage CWP: 436.70
RSZ CWP: 1860.43
Ongevallenverz CWP: 19.44
Externe medische dienst CWP: 5.20
</t>
      </text>
    </comment>
    <comment ref="H14" authorId="0" shapeId="0">
      <text>
        <t xml:space="preserve">202005 // Simon, Ralph (21092): 9.83
----
</t>
      </text>
    </comment>
    <comment ref="M14" authorId="0" shapeId="0">
      <text>
        <t xml:space="preserve"> // None: 1524.51
----
</t>
      </text>
    </comment>
    <comment ref="O14" authorId="0" shapeId="0">
      <text>
        <t xml:space="preserve">Salarissen CWP: 19331.91
Salarissen CWP: -13821.07
Aanleg vakantiegeld CWP: 1183.61
Aanleg eindejaarstoelage CWP: 436.70
RSZ CWP: 7331.01
RSZ CWP: -3639.05
RSZ CWP: -4715.75
Ongevallenverz CWP: 68.93
Ongevallenverz CWP: -49.28
Externe medische dienst CWP: 20.80
Externe medische dienst CWP: -15.60
</t>
      </text>
    </comment>
    <comment ref="H15" authorId="0" shapeId="0">
      <text>
        <t xml:space="preserve">SOCIALE SECRETARIATEN // Simon, Ralph (21092): 39.28
----
</t>
      </text>
    </comment>
    <comment ref="M15" authorId="0" shapeId="0">
      <text>
        <t xml:space="preserve"> // None: -3163.16
----
</t>
      </text>
    </comment>
    <comment ref="O15" authorId="0" shapeId="0">
      <text>
        <t xml:space="preserve">Salarissen CWP: 5452.59
Aanleg vakantiegeld CWP: 1183.61
Aanleg eindejaarstoelage CWP: 436.70
RSZ CWP: 8456.48
RSZ CWP: 3639.05
RSZ CWP: 188.35
RSZ CWP: 412.22
RSZ CWP: -7175.51
Ongevallenverz CWP: 19.44
Externe medische dienst CWP: 5.20
Salarissen CWP: -5452.59
Aanleg vakantiegeld CWP: -1183.61
Aanleg eindejaarstoelage CWP: -436.70
RSZ CWP: -12095.53
RSZ CWP: 6574.94
Ongevallenverz CWP: -19.44
Externe medische dienst CWP: -5.20
</t>
      </text>
    </comment>
    <comment ref="H16" authorId="0" shapeId="0">
      <text>
        <t xml:space="preserve">202006 // Simon, Ralph (21092): -5.12
----
</t>
      </text>
    </comment>
    <comment ref="M16" authorId="0" shapeId="0">
      <text>
        <t xml:space="preserve"> // None: 2689.72
----
 // None: 1521.73
----
</t>
      </text>
    </comment>
    <comment ref="O16" authorId="0" shapeId="0">
      <text>
        <t xml:space="preserve">Salarissen CWP: 5452.59
Aanleg vakantiegeld CWP: 1183.61
Aanleg eindejaarstoelage CWP: 436.70
RSZ CWP: 1860.43
Ongevallenverz CWP: 19.44
Externe medische dienst CWP: 5.20
</t>
      </text>
    </comment>
    <comment ref="H17" authorId="0" shapeId="0">
      <text>
        <t xml:space="preserve">Sociale Secretariaten|IP DE|2020-07 // Simon, Ralph (21092): 468.18
----
</t>
      </text>
    </comment>
    <comment ref="M17" authorId="0" shapeId="0">
      <text>
        <t xml:space="preserve"> // None: 2994.56
----
 // None: 275.46
----
</t>
      </text>
    </comment>
    <comment ref="O17" authorId="0" shapeId="0">
      <text>
        <t xml:space="preserve">RSZ CWP: -1.09
</t>
      </text>
    </comment>
    <comment ref="H18" authorId="0" shapeId="0">
      <text>
        <t xml:space="preserve">SOCIALE SECRETARIATEN // Simon, Ralph (21092): 49.11
----
SOCIALE SECRETARIATEN // Simon, Ralph (21092): -6.83
----
</t>
      </text>
    </comment>
    <comment ref="M18" authorId="0" shapeId="0">
      <text>
        <t xml:space="preserve"> // None: 102.10
----
</t>
      </text>
    </comment>
    <comment ref="P18" authorId="0" shapeId="0">
      <text>
        <t xml:space="preserve">Salarissen burs RSZ: 2539.85
Aanleg vakantiegeld bursalen met RSZ: 152.39
Aanleg eindejaarstoelage bursalen met RSZ: 172.71
RSZ burs RSZ: 866.60
Ongevallenverz burs RSZ: 9.06
Externe medische dienst burs RSZ: 5.20
Openbaar vervoer burs RSZ: 168.67
</t>
      </text>
    </comment>
    <comment ref="H19" authorId="0" shapeId="0">
      <text>
        <t xml:space="preserve">202007 // Simon, Ralph (21092): -468.18
----
202007 // Simon, Ralph (21092): -42.28
----
</t>
      </text>
    </comment>
    <comment ref="M19" authorId="0" shapeId="0">
      <text>
        <t xml:space="preserve"> // None: -1219.84
----
</t>
      </text>
    </comment>
    <comment ref="P19" authorId="0" shapeId="0">
      <text>
        <t xml:space="preserve">Salarissen burs RSZ: 2539.85
Aanleg vakantiegeld bursalen met RSZ: 152.39
Aanleg eindejaarstoelage bursalen met RSZ: 172.71
RSZ burs RSZ: 867.61
Ongevallenverz burs RSZ: 9.06
Externe medische dienst burs RSZ: 5.20
Openbaar vervoer burs RSZ: 168.67
</t>
      </text>
    </comment>
    <comment ref="H20" authorId="0" shapeId="0">
      <text>
        <t xml:space="preserve">Sociale Secretariaten|IP DE|2020-08 // Simon, Ralph (21092): 167.90
----
</t>
      </text>
    </comment>
    <comment ref="M20" authorId="0" shapeId="0">
      <text>
        <t xml:space="preserve"> // None: 79.59
----
</t>
      </text>
    </comment>
    <comment ref="P20" authorId="0" shapeId="0">
      <text>
        <t xml:space="preserve">Salarissen burs RSZ: 2539.85
Aanleg vakantiegeld bursalen met RSZ: 152.39
Aanleg eindejaarstoelage bursalen met RSZ: 172.71
RSZ burs RSZ: 867.60
Ongevallenverz burs RSZ: 9.06
Externe medische dienst burs RSZ: 5.20
Openbaar vervoer burs RSZ: 172.00
</t>
      </text>
    </comment>
    <comment ref="H21" authorId="0" shapeId="0">
      <text>
        <t xml:space="preserve">SOCIALE SECRETARIATEN // Simon, Ralph (21092): 9.83
----
</t>
      </text>
    </comment>
    <comment ref="M21" authorId="0" shapeId="0">
      <text>
        <t xml:space="preserve"> // None: -2231.85
----
</t>
      </text>
    </comment>
    <comment ref="P21" authorId="0" shapeId="0">
      <text>
        <t xml:space="preserve">Salarissen burs RSZ: 2539.85
Aanleg vakantiegeld bursalen met RSZ: 152.39
Aanleg eindejaarstoelage bursalen met RSZ: 172.71
RSZ burs RSZ: 868.64
Ongevallenverz burs RSZ: 9.06
Externe medische dienst burs RSZ: 5.20
Openbaar vervoer burs RSZ: 172.00
</t>
      </text>
    </comment>
    <comment ref="H22" authorId="0" shapeId="0">
      <text>
        <t xml:space="preserve">Sociale Secretariaten|IP DE|2020-09 // Simon, Ralph (21092): 167.90
----
</t>
      </text>
    </comment>
    <comment ref="M22" authorId="0" shapeId="0">
      <text>
        <t xml:space="preserve"> // None: 275.46
----
 // None: 1249.06
----
</t>
      </text>
    </comment>
    <comment ref="H23" authorId="0" shapeId="0">
      <text>
        <t xml:space="preserve">202101 // Verellen, Thomas (20029): 9.92
----
</t>
      </text>
    </comment>
    <comment ref="M23" authorId="0" shapeId="0">
      <text>
        <t xml:space="preserve"> // None: 28.54
----
</t>
      </text>
    </comment>
    <comment ref="H24" authorId="0" shapeId="0">
      <text>
        <t xml:space="preserve">202102 // Verellen, Thomas (20029): 9.92
----
</t>
      </text>
    </comment>
    <comment ref="M24" authorId="0" shapeId="0">
      <text>
        <t xml:space="preserve"> // None: 28.54
----
</t>
      </text>
    </comment>
    <comment ref="H25" authorId="0" shapeId="0">
      <text>
        <t xml:space="preserve">72106995 Bestelling volgens uw offerte n 21204496 van 10 maart 2021 (in bijlage). // DE FRUYTIER: 48.25
----
</t>
      </text>
    </comment>
    <comment ref="M25" authorId="0" shapeId="0">
      <text>
        <t xml:space="preserve"> // None: -0.19
----
</t>
      </text>
    </comment>
    <comment ref="H26" authorId="0" shapeId="0">
      <text>
        <t xml:space="preserve">202103 // Verellen, Thomas (20029): 9.92
----
</t>
      </text>
    </comment>
    <comment ref="M26" authorId="0" shapeId="0">
      <text>
        <t xml:space="preserve"> // None: 667.14
----
</t>
      </text>
    </comment>
    <comment ref="H27" authorId="0" shapeId="0">
      <text>
        <t xml:space="preserve">72107024 14185
Allied Vision, Inc.
CAMERA MONO CS-MOUNT // DIGI KEY CORPORATION: 448.19
----
</t>
      </text>
    </comment>
    <comment ref="M27" authorId="0" shapeId="0">
      <text>
        <t xml:space="preserve"> // None: 667.31
----
</t>
      </text>
    </comment>
    <comment ref="H28" authorId="0" shapeId="0">
      <text>
        <t xml:space="preserve">JUISTE FACTUUR VOOR F353583 // 123 3D: 77.23
----
</t>
      </text>
    </comment>
    <comment ref="M28" authorId="0" shapeId="0">
      <text>
        <t xml:space="preserve"> // DE FRUYTIER: 8.20
----
</t>
      </text>
    </comment>
    <comment ref="H29" authorId="0" shapeId="0">
      <text>
        <t xml:space="preserve">202104 // Verellen, Thomas (20029): 10.02
----
</t>
      </text>
    </comment>
    <comment ref="M29" authorId="0" shapeId="0">
      <text>
        <t xml:space="preserve"> // None: 667.88
----
</t>
      </text>
    </comment>
    <comment ref="H30" authorId="0" shapeId="0">
      <text>
        <t xml:space="preserve">OZ8380 - 3% + 50% boven 20% overhead promotor // NN: 1823.83
----
</t>
      </text>
    </comment>
    <comment ref="M30" authorId="0" shapeId="0">
      <text>
        <t xml:space="preserve"> // DIGI KEY CORPORATION: 76.19
----
</t>
      </text>
    </comment>
    <comment ref="M31" authorId="0" shapeId="0">
      <text>
        <t xml:space="preserve"> // 123 3D: 13.13
----
</t>
      </text>
    </comment>
    <comment ref="M32" authorId="0" shapeId="0">
      <text>
        <t xml:space="preserve"> // None: 668.07
----
</t>
      </text>
    </comment>
    <comment ref="M33" authorId="0" shapeId="0">
      <text>
        <t xml:space="preserve"> // None: 310.05
----
</t>
      </text>
    </comment>
    <comment ref="M34" authorId="0" shapeId="0">
      <text>
        <t xml:space="preserve"> // None: 1558.21
----
</t>
      </text>
    </comment>
  </commentList>
</comments>
</file>

<file path=xl/comments/comment6.xml><?xml version="1.0" encoding="utf-8"?>
<comments xmlns="http://schemas.openxmlformats.org/spreadsheetml/2006/main">
  <authors>
    <author>FinEsse</author>
  </authors>
  <commentList>
    <comment ref="C12" authorId="0" shapeId="0">
      <text>
        <t xml:space="preserve">Case voor HiRIS // NXT-3D: 432.69
----
72111968 Case voor HIRIS: Offertenr 202406112 // NXT-3D: 6868.14
----
Case voor HiRIS // NXT-3D: 1009.62
----
</t>
      </text>
    </comment>
    <comment ref="H12" authorId="0" shapeId="0">
      <text>
        <t xml:space="preserve">HAIROAD PLENARY AND STEERCO MEETING (22-04-2024) HAIROAD PLENARY AND STEERCO MEETING // Huebel, Nico (22474): 29.20
----
</t>
      </text>
    </comment>
    <comment ref="M12" authorId="0" shapeId="0">
      <text>
        <t xml:space="preserve"> // Huebel, Nico (22474): 3.50
----
</t>
      </text>
    </comment>
    <comment ref="O12" authorId="0" shapeId="0">
      <text>
        <t xml:space="preserve">Salarissen CWP: 5851.91
Voordelen in natura CWP: -6.00
Aanleg vakantiegeld CWP: 1198.41
RSZ CWP: 1996.09
Ongevallenverz CWP: 20.87
Patronale bijdragen RSZ op GV CWP (vanaf 2021): 31.08
Groepsverzekering CWP (vanaf 2021): 350.75
Gewaarborgd inkomen CWP (vanaf 2021): 38.00
Externe medische dienst CWP: 5.20
Fietsvergoeding CWP: 112.50
</t>
      </text>
    </comment>
    <comment ref="H13" authorId="0" shapeId="0">
      <text>
        <t xml:space="preserve">SOCIALE SECRETARIATEN // Kerstens, Robin (16363): 11.40
----
</t>
      </text>
    </comment>
    <comment ref="M13" authorId="0" shapeId="0">
      <text>
        <t xml:space="preserve"> // NXT-3D: 997.25
----
</t>
      </text>
    </comment>
    <comment ref="O13" authorId="0" shapeId="0">
      <text>
        <t xml:space="preserve">Salarissen CWP: 5851.91
Voordelen in natura CWP: -6.00
Aanleg vakantiegeld CWP: 1198.41
RSZ CWP: 1996.10
Ongevallenverz CWP: 31.72
Patronale bijdragen RSZ op GV CWP (vanaf 2021): 31.08
Groepsverzekering CWP (vanaf 2021): 350.75
Gewaarborgd inkomen CWP (vanaf 2021): 38.00
Externe medische dienst CWP: 5.20
Fietsvergoeding CWP: 87.50
Internetvergoeding CWP: 20.00
</t>
      </text>
    </comment>
    <comment ref="H14" authorId="0" shapeId="0">
      <text>
        <t xml:space="preserve">72112935 Offerte 202411261: HIRIS anodisatie en pelican case // NXT-3D: 866.00
----
</t>
      </text>
    </comment>
    <comment ref="M14" authorId="0" shapeId="0">
      <text>
        <t xml:space="preserve"> // None: 1009.41
----
 // None: 143.81
----
</t>
      </text>
    </comment>
    <comment ref="O14" authorId="0" shapeId="0">
      <text>
        <t xml:space="preserve">Salarissen CWP: 5851.91
Voordelen in natura CWP: -6.00
Aanleg vakantiegeld CWP: 1198.41
RSZ CWP: 1996.09
Ongevallenverz CWP: 20.87
Patronale bijdragen RSZ op GV CWP (vanaf 2021): 31.08
Groepsverzekering CWP (vanaf 2021): 350.75
Gewaarborgd inkomen CWP (vanaf 2021): 38.00
Externe medische dienst CWP: 5.20
Internetvergoeding CWP: 20.00
</t>
      </text>
    </comment>
    <comment ref="H15" authorId="0" shapeId="0">
      <text>
        <t xml:space="preserve">SOCIALE SECRETARIATEN // Kerstens, Robin (16363): 11.40
----
</t>
      </text>
    </comment>
    <comment ref="M15" authorId="0" shapeId="0">
      <text>
        <t xml:space="preserve"> // NXT-3D: 103.92
----
</t>
      </text>
    </comment>
    <comment ref="O15" authorId="0" shapeId="0">
      <text>
        <t xml:space="preserve">Salarissen CWP: 5851.91
Voordelen in natura CWP: -6.00
Aanleg vakantiegeld CWP: 1276.98
Aanleg eindejaarstoelage CWP: 521.19
RSZ CWP: 2000.78
Ongevallenverz CWP: 20.87
Patronale bijdragen RSZ op GV CWP (vanaf 2021): 31.08
Groepsverzekering CWP (vanaf 2021): 350.75
Gewaarborgd inkomen CWP (vanaf 2021): 38.00
Externe medische dienst CWP: 5.20
Internetvergoeding CWP: 20.00
</t>
      </text>
    </comment>
    <comment ref="H16" authorId="0" shapeId="0">
      <text>
        <t xml:space="preserve">SOCIALE SECRETARIATEN // Kerstens, Robin (16363): 11.40
----
</t>
      </text>
    </comment>
    <comment ref="M16" authorId="0" shapeId="0">
      <text>
        <t xml:space="preserve"> // None: 143.81
----
 // None: 1010.12
----
</t>
      </text>
    </comment>
    <comment ref="O16" authorId="0" shapeId="0">
      <text>
        <t xml:space="preserve">Salarissen CWP: 7961.29
Aanleg vakantiegeld CWP: 1276.98
Aanleg eindejaarstoelage CWP: 521.19
Groepsverz en pensioenen CWP: 409.21
</t>
      </text>
    </comment>
    <comment ref="H17" authorId="0" shapeId="0">
      <text>
        <t xml:space="preserve">72113260 Prototype PCB Speaker/Microphone Array // EUROCIRCUITS NV: 2615.78
----
</t>
      </text>
    </comment>
    <comment ref="M17" authorId="0" shapeId="0">
      <text>
        <t xml:space="preserve"> // None: 143.81
----
 // None: 998.31
----
</t>
      </text>
    </comment>
    <comment ref="O17" authorId="0" shapeId="0">
      <text>
        <t xml:space="preserve">Salarissen CWP: 8120.24
Aanleg vakantiegeld CWP: 1302.51
Aanleg eindejaarstoelage CWP: 531.61
Groepsverz en pensioenen CWP: 417.39
</t>
      </text>
    </comment>
    <comment ref="H18" authorId="0" shapeId="0">
      <text>
        <t xml:space="preserve">SOCIALE SECRETARIATEN // Kerstens, Robin (16363): 11.64
----
</t>
      </text>
    </comment>
    <comment ref="M18" authorId="0" shapeId="0">
      <text>
        <t xml:space="preserve"> // EUROCIRCUITS NV: 313.89
----
</t>
      </text>
    </comment>
    <comment ref="O18" authorId="0" shapeId="0">
      <text>
        <t xml:space="preserve">Salarissen CWP: 8120.24
Aanleg vakantiegeld CWP: 1302.51
Aanleg eindejaarstoelage CWP: 531.61
Groepsverz en pensioenen CWP: 417.39
</t>
      </text>
    </comment>
    <comment ref="H19" authorId="0" shapeId="0">
      <text>
        <t xml:space="preserve">72113558 EVALUATION KITv4 - IMX636 720P-CD-CS-MOUNT Mass Production // PROPHESEE: 5050.00
----
</t>
      </text>
    </comment>
    <comment ref="M19" authorId="0" shapeId="0">
      <text>
        <t xml:space="preserve"> // None: 215.78
----
 // None: 998.90
----
</t>
      </text>
    </comment>
    <comment ref="O19" authorId="0" shapeId="0">
      <text>
        <t xml:space="preserve">Aanleg vakantiegeld CWP: 1302.51
Aanleg eindejaarstoelage CWP: 531.61
Groepsverz en pensioenen CWP: 417.39
</t>
      </text>
    </comment>
    <comment ref="H20" authorId="0" shapeId="0">
      <text>
        <t xml:space="preserve">72113620 Assemblage USB microcfoon // EUROCIRCUITS NV: 1620.00
----
</t>
      </text>
    </comment>
    <comment ref="M20" authorId="0" shapeId="0">
      <text>
        <t xml:space="preserve"> // None: 800.40
----
</t>
      </text>
    </comment>
    <comment ref="O20" authorId="0" shapeId="0">
      <text>
        <t xml:space="preserve">Salarissen CWP: 8120.24
Aanleg vakantiegeld CWP: 1302.51
Aanleg eindejaarstoelage CWP: 531.61
Groepsverz en pensioenen CWP: 417.39
</t>
      </text>
    </comment>
    <comment ref="O21" authorId="0" shapeId="0">
      <text>
        <t xml:space="preserve">Salarissen CWP: 8120.24
Aanleg vakantiegeld CWP: 1302.51
Aanleg eindejaarstoelage CWP: 531.61
Groepsverz en pensioenen CWP: 417.39
</t>
      </text>
    </comment>
    <comment ref="O22" authorId="0" shapeId="0">
      <text>
        <t xml:space="preserve">Salarissen CWP: 8120.24
Aanleg vakantiegeld CWP: 1302.51
Aanleg eindejaarstoelage CWP: 531.61
Groepsverz en pensioenen CWP: 417.39
</t>
      </text>
    </comment>
    <comment ref="O23" authorId="0" shapeId="0">
      <text>
        <t xml:space="preserve">Salarissen CWP: 8120.24
Aanleg vakantiegeld CWP: 1302.51
Aanleg eindejaarstoelage CWP: 531.61
Groepsverz en pensioenen CWP: 417.39
</t>
      </text>
    </comment>
  </commentList>
</comments>
</file>

<file path=xl/comments/comment7.xml><?xml version="1.0" encoding="utf-8"?>
<comments xmlns="http://schemas.openxmlformats.org/spreadsheetml/2006/main">
  <authors>
    <author>FinEsse</author>
  </authors>
  <commentList>
    <comment ref="O12" authorId="0" shapeId="0">
      <text>
        <t xml:space="preserve">Salarissen CWP: 3504.87
Salarissen CWP: -3504.87
Aanleg vakantiegeld CWP: 771.99
Aanleg vakantiegeld CWP: -771.99
Aanleg eindejaarstoelage CWP: 354.85
Aanleg eindejaarstoelage CWP: -354.85
RSZ CWP: 1197.25
RSZ CWP: -1197.25
Ongevallenverz CWP: 12.50
Ongevallenverz CWP: -12.50
Patronale bijdragen RSZ op GV CWP (vanaf 2021): 9.32
Patronale bijdragen RSZ op GV CWP (vanaf 2021): -9.32
Groepsverzekering CWP (vanaf 2021): 105.15
Groepsverzekering CWP (vanaf 2021): -105.15
Gewaarborgd inkomen CWP (vanaf 2021): 14.72
Gewaarborgd inkomen CWP (vanaf 2021): -14.72
Externe medische dienst CWP: 5.20
Externe medische dienst CWP: -5.20
</t>
      </text>
    </comment>
    <comment ref="O13" authorId="0" shapeId="0">
      <text>
        <t xml:space="preserve">Salarissen CWP: 3504.87
Salarissen CWP: -876.22
Aanleg vakantiegeld CWP: 771.99
Aanleg vakantiegeld CWP: -193.00
Aanleg eindejaarstoelage CWP: 354.85
Aanleg eindejaarstoelage CWP: -88.71
RSZ CWP: 1197.27
RSZ CWP: -299.32
Ongevallenverz CWP: 12.50
Ongevallenverz CWP: -3.13
Patronale bijdragen RSZ op GV CWP (vanaf 2021): 9.32
Patronale bijdragen RSZ op GV CWP (vanaf 2021): -2.33
Groepsverzekering CWP (vanaf 2021): 105.15
Groepsverzekering CWP (vanaf 2021): -26.29
Gewaarborgd inkomen CWP (vanaf 2021): 14.72
Gewaarborgd inkomen CWP (vanaf 2021): -3.68
Externe medische dienst CWP: 5.20
Externe medische dienst CWP: -1.30
</t>
      </text>
    </comment>
    <comment ref="O14" authorId="0" shapeId="0">
      <text>
        <t xml:space="preserve">Salarissen CWP: 3504.87
Aanleg vakantiegeld CWP: 771.99
Aanleg eindejaarstoelage CWP: 354.85
RSZ CWP: 1198.67
Ongevallenverz CWP: 12.50
Patronale bijdragen RSZ op GV CWP (vanaf 2021): 9.32
Groepsverzekering CWP (vanaf 2021): 105.15
Gewaarborgd inkomen CWP (vanaf 2021): 14.72
Externe medische dienst CWP: 5.20
</t>
      </text>
    </comment>
    <comment ref="O15" authorId="0" shapeId="0">
      <text>
        <t xml:space="preserve">Aanleg vakantiegeld CWP: 771.99
Aanleg eindejaarstoelage CWP: 354.85
Ongevallenverz CWP: 19.16
Patronale bijdragen RSZ op GV CWP (vanaf 2021): 9.32
Groepsverzekering CWP (vanaf 2021): 105.15
Gewaarborgd inkomen CWP (vanaf 2021): 14.72
Externe medische dienst CWP: 5.20
</t>
      </text>
    </comment>
    <comment ref="O16" authorId="0" shapeId="0">
      <text>
        <t xml:space="preserve">Salarissen CWP: 3504.87
Aanleg vakantiegeld CWP: 771.99
Aanleg eindejaarstoelage CWP: 354.85
RSZ CWP: 1197.25
Ongevallenverz CWP: 12.50
Patronale bijdragen RSZ op GV CWP (vanaf 2021): 9.32
Groepsverzekering CWP (vanaf 2021): 105.15
Gewaarborgd inkomen CWP (vanaf 2021): 14.72
Externe medische dienst CWP: 5.20
</t>
      </text>
    </comment>
    <comment ref="O17" authorId="0" shapeId="0">
      <text>
        <t xml:space="preserve">Salarissen CWP: 3504.87
Aanleg vakantiegeld CWP: 771.99
Aanleg eindejaarstoelage CWP: 354.85
RSZ CWP: 1196.92
Ongevallenverz CWP: 12.50
Patronale bijdragen RSZ op GV CWP (vanaf 2021): 9.32
Groepsverzekering CWP (vanaf 2021): 105.15
Gewaarborgd inkomen CWP (vanaf 2021): 14.72
Externe medische dienst CWP: 5.20
</t>
      </text>
    </comment>
    <comment ref="O18" authorId="0" shapeId="0">
      <text>
        <t xml:space="preserve">Salarissen CWP: 3504.87
Aanleg vakantiegeld CWP: 771.99
Aanleg eindejaarstoelage CWP: 354.85
RSZ CWP: 1196.90
Ongevallenverz CWP: 12.50
Patronale bijdragen RSZ op GV CWP (vanaf 2021): 9.32
Groepsverzekering CWP (vanaf 2021): 105.15
Gewaarborgd inkomen CWP (vanaf 2021): 14.72
Externe medische dienst CWP: 5.20
</t>
      </text>
    </comment>
    <comment ref="O19" authorId="0" shapeId="0">
      <text>
        <t xml:space="preserve">Salarissen CWP: 3504.87
Aanleg vakantiegeld CWP: 771.99
Aanleg eindejaarstoelage CWP: 354.85
RSZ CWP: 1196.91
Ongevallenverz CWP: 12.50
Patronale bijdragen RSZ op GV CWP (vanaf 2021): 9.32
Groepsverzekering CWP (vanaf 2021): 105.15
Gewaarborgd inkomen CWP (vanaf 2021): 14.72
Externe medische dienst CWP: 5.20
</t>
      </text>
    </comment>
    <comment ref="O20" authorId="0" shapeId="0">
      <text>
        <t xml:space="preserve">Salarissen CWP: 3574.92
Aanleg vakantiegeld CWP: 732.86
RSZ CWP: 1220.85
Ongevallenverz CWP: 12.75
Patronale bijdragen RSZ op GV CWP (vanaf 2021): 9.50
Groepsverzekering CWP (vanaf 2021): 107.25
Gewaarborgd inkomen CWP (vanaf 2021): 15.01
Externe medische dienst CWP: 5.20
Salarissen CWP: -893.73
Aanleg vakantiegeld CWP: -183.21
RSZ CWP: -305.21
Ongevallenverz CWP: -3.19
Patronale bijdragen RSZ op GV CWP (vanaf 2021): -2.38
Groepsverzekering CWP (vanaf 2021): -26.81
Gewaarborgd inkomen CWP (vanaf 2021): -3.75
Externe medische dienst CWP: -1.30
</t>
      </text>
    </comment>
    <comment ref="O21" authorId="0" shapeId="0">
      <text>
        <t xml:space="preserve">Salarissen CWP: 3574.92
Aanleg vakantiegeld CWP: 732.86
RSZ CWP: 1220.83
Ongevallenverz CWP: 21.29
Patronale bijdragen RSZ op GV CWP (vanaf 2021): 9.50
Groepsverzekering CWP (vanaf 2021): 107.25
Gewaarborgd inkomen CWP (vanaf 2021): 15.01
Externe medische dienst CWP: 5.20
Salarissen CWP: -3574.92
Aanleg vakantiegeld CWP: -732.86
RSZ CWP: -1220.83
Ongevallenverz CWP: -21.29
Patronale bijdragen RSZ op GV CWP (vanaf 2021): -9.50
Groepsverzekering CWP (vanaf 2021): -107.25
Gewaarborgd inkomen CWP (vanaf 2021): -15.01
Externe medische dienst CWP: -5.20
</t>
      </text>
    </comment>
    <comment ref="O22" authorId="0" shapeId="0">
      <text>
        <t xml:space="preserve">Salarissen CWP: 3676.89
Aanleg vakantiegeld CWP: 753.77
RSZ CWP: 1255.66
Ongevallenverz CWP: 13.11
Patronale bijdragen RSZ op GV CWP (vanaf 2021): 9.77
Groepsverzekering CWP (vanaf 2021): 110.31
Gewaarborgd inkomen CWP (vanaf 2021): 15.44
Externe medische dienst CWP: 5.20
Salarissen CWP: -3676.89
Aanleg vakantiegeld CWP: -753.77
RSZ CWP: -1255.66
Ongevallenverz CWP: -13.11
Patronale bijdragen RSZ op GV CWP (vanaf 2021): -9.77
Groepsverzekering CWP (vanaf 2021): -110.31
Gewaarborgd inkomen CWP (vanaf 2021): -15.44
Externe medische dienst CWP: -5.20
</t>
      </text>
    </comment>
    <comment ref="O23" authorId="0" shapeId="0">
      <text>
        <t xml:space="preserve">Salarissen CWP: 3676.89
Aanleg vakantiegeld CWP: 809.87
Aanleg eindejaarstoelage CWP: 372.26
RSZ CWP: 1254.56
Ongevallenverz CWP: 13.11
Patronale bijdragen RSZ op GV CWP (vanaf 2021): 13.03
Groepsverzekering CWP (vanaf 2021): 147.08
Gewaarborgd inkomen CWP (vanaf 2021): 15.44
Externe medische dienst CWP: 5.20
</t>
      </text>
    </comment>
    <comment ref="O24" authorId="0" shapeId="0">
      <text>
        <t xml:space="preserve">Salarissen CWP: 3750.60
Aanleg vakantiegeld CWP: 826.10
Aanleg eindejaarstoelage CWP: 379.73
RSZ CWP: 1279.71
Ongevallenverz CWP: 13.37
Patronale bijdragen RSZ op GV CWP (vanaf 2021): 13.29
Groepsverzekering CWP (vanaf 2021): 150.02
Gewaarborgd inkomen CWP (vanaf 2021): 15.75
Externe medische dienst CWP: 5.20
Internetvergoeding CWP: 20.00
</t>
      </text>
    </comment>
    <comment ref="O25" authorId="0" shapeId="0">
      <text>
        <t xml:space="preserve">Salarissen CWP: 3750.60
Aanleg vakantiegeld CWP: 826.10
Aanleg eindejaarstoelage CWP: 379.73
RSZ CWP: 1279.70
Ongevallenverz CWP: 13.37
Patronale bijdragen RSZ op GV CWP (vanaf 2021): 13.29
Groepsverzekering CWP (vanaf 2021): 150.02
Gewaarborgd inkomen CWP (vanaf 2021): 15.75
Externe medische dienst CWP: 5.20
Internetvergoeding CWP: 20.00
</t>
      </text>
    </comment>
    <comment ref="O26" authorId="0" shapeId="0">
      <text>
        <t xml:space="preserve">Internetvergoeding CWP: 20.00
</t>
      </text>
    </comment>
    <comment ref="O27" authorId="0" shapeId="0">
      <text>
        <t xml:space="preserve">Salarissen CWP: 3901.96
Aanleg vakantiegeld CWP: 859.45
Aanleg eindejaarstoelage CWP: 395.05
RSZ CWP: 1331.35
Ongevallenverz CWP: 13.91
Patronale bijdragen RSZ op GV CWP (vanaf 2021): 13.83
Groepsverzekering CWP (vanaf 2021): 156.08
Gewaarborgd inkomen CWP (vanaf 2021): 16.39
Externe medische dienst CWP: 5.20
Fietsvergoeding CWP: 24.96
Internetvergoeding CWP: 20.00
</t>
      </text>
    </comment>
    <comment ref="P27" authorId="0" shapeId="0">
      <text>
        <t xml:space="preserve">Salarissen CWP: 610.45
Aanleg vakantiegeld CWP: 133.34
Aanleg eindejaarstoelage CWP: 54.43
RSZ CWP: 208.29
Ongevallenverz CWP: 2.18
Patronale bijdragen RSZ op GV CWP (vanaf 2021): 2.16
Groepsverzekering CWP (vanaf 2021): 24.42
Gewaarborgd inkomen CWP (vanaf 2021): 2.56
Externe medische dienst CWP: 5.20
</t>
      </text>
    </comment>
    <comment ref="O28" authorId="0" shapeId="0">
      <text>
        <t xml:space="preserve">Salarissen CWP: 3901.96
Aanleg vakantiegeld CWP: 859.45
Aanleg eindejaarstoelage CWP: 395.05
RSZ CWP: 1331.34
Ongevallenverz CWP: 13.91
Patronale bijdragen RSZ op GV CWP (vanaf 2021): 13.83
Groepsverzekering CWP (vanaf 2021): 156.08
Gewaarborgd inkomen CWP (vanaf 2021): 16.39
Externe medische dienst CWP: 5.20
Fietsvergoeding CWP: 37.44
Internetvergoeding CWP: 20.00
</t>
      </text>
    </comment>
    <comment ref="P28" authorId="0" shapeId="0">
      <text>
        <t xml:space="preserve">Salarissen CWP: 610.45
Aanleg vakantiegeld CWP: 133.34
Aanleg eindejaarstoelage CWP: 54.43
RSZ CWP: 208.28
Ongevallenverz CWP: 2.18
Patronale bijdragen RSZ op GV CWP (vanaf 2021): 2.16
Groepsverzekering CWP (vanaf 2021): 24.42
Gewaarborgd inkomen CWP (vanaf 2021): 2.56
Externe medische dienst CWP: 5.20
</t>
      </text>
    </comment>
    <comment ref="P29" authorId="0" shapeId="0">
      <text>
        <t xml:space="preserve">Salarissen CWP: 622.66
Aanleg vakantiegeld CWP: 136.01
Aanleg eindejaarstoelage CWP: 55.52
RSZ CWP: 212.45
Ongevallenverz CWP: 2.22
Patronale bijdragen RSZ op GV CWP (vanaf 2021): 2.21
Groepsverzekering CWP (vanaf 2021): 24.91
Gewaarborgd inkomen CWP (vanaf 2021): 2.62
Externe medische dienst CWP: 5.20
</t>
      </text>
    </comment>
    <comment ref="P30" authorId="0" shapeId="0">
      <text>
        <t xml:space="preserve">Salarissen CWP: 622.66
Aanleg vakantiegeld CWP: 127.64
RSZ CWP: 212.38
Ongevallenverz CWP: 2.22
Patronale bijdragen RSZ op GV CWP (vanaf 2021): 2.21
Groepsverzekering CWP (vanaf 2021): 24.91
Gewaarborgd inkomen CWP (vanaf 2021): 2.62
Externe medische dienst CWP: 5.20
</t>
      </text>
    </comment>
    <comment ref="P31" authorId="0" shapeId="0">
      <text>
        <t xml:space="preserve">Salarissen CWP: 622.66
Aanleg vakantiegeld CWP: 127.64
RSZ CWP: 212.40
Ongevallenverz CWP: 3.32
Patronale bijdragen RSZ op GV CWP (vanaf 2021): 2.21
Groepsverzekering CWP (vanaf 2021): 24.91
Gewaarborgd inkomen CWP (vanaf 2021): 2.62
Externe medische dienst CWP: 5.20
</t>
      </text>
    </comment>
    <comment ref="P32" authorId="0" shapeId="0">
      <text>
        <t xml:space="preserve">Salarissen CWP: 635.13
Aanleg vakantiegeld CWP: 130.20
RSZ CWP: 216.63
Ongevallenverz CWP: 2.26
Patronale bijdragen RSZ op GV CWP (vanaf 2021): 2.25
Groepsverzekering CWP (vanaf 2021): 25.41
Gewaarborgd inkomen CWP (vanaf 2021): 2.67
Externe medische dienst CWP: 5.20
</t>
      </text>
    </comment>
  </commentList>
</comments>
</file>

<file path=xl/comments/comment8.xml><?xml version="1.0" encoding="utf-8"?>
<comments xmlns="http://schemas.openxmlformats.org/spreadsheetml/2006/main">
  <authors>
    <author>FinEsse</author>
  </authors>
  <commentList>
    <comment ref="O12" authorId="0" shapeId="0">
      <text>
        <t xml:space="preserve">Salarissen CWP: 5737.28
Voordelen in natura CWP: -6.00
Aanleg vakantiegeld CWP: 1251.94
Aanleg eindejaarstoelage CWP: 510.98
RSZ CWP: 1957.56
Ongevallenverz CWP: 20.46
Patronale bijdragen RSZ op GV CWP (vanaf 2021): 30.47
Groepsverzekering CWP (vanaf 2021): 343.88
Gewaarborgd inkomen CWP (vanaf 2021): 37.25
Externe medische dienst CWP: 5.20
Fietsvergoeding CWP: 100.00
Internetvergoeding CWP: 40.00
</t>
      </text>
    </comment>
    <comment ref="O13" authorId="0" shapeId="0">
      <text>
        <t xml:space="preserve">Internetvergoeding CWP: 20.00
</t>
      </text>
    </comment>
    <comment ref="O14" authorId="0" shapeId="0">
      <text>
        <t xml:space="preserve">Salarissen CWP: 5851.91
Voordelen in natura CWP: -6.00
Aanleg vakantiegeld CWP: 1276.98
Aanleg eindejaarstoelage CWP: 521.19
RSZ CWP: 1996.66
Ongevallenverz CWP: 20.87
Patronale bijdragen RSZ op GV CWP (vanaf 2021): 31.08
Groepsverzekering CWP (vanaf 2021): 350.75
Gewaarborgd inkomen CWP (vanaf 2021): 38.00
Externe medische dienst CWP: 5.20
Fietsvergoeding CWP: 162.50
</t>
      </text>
    </comment>
  </commentList>
</comments>
</file>

<file path=xl/comments/comment9.xml><?xml version="1.0" encoding="utf-8"?>
<comments xmlns="http://schemas.openxmlformats.org/spreadsheetml/2006/main">
  <authors>
    <author>FinEsse</author>
  </authors>
  <commentList>
    <comment ref="O12" authorId="0" shapeId="0">
      <text>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Fietsvergoeding CWP: 31.50
</t>
      </text>
    </comment>
    <comment ref="O13" authorId="0" shapeId="0">
      <text>
        <t xml:space="preserve">Salarissen CWP: 3911.23
Aanleg vakantiegeld CWP: 801.81
RSZ CWP: 1334.51
Ongevallenverz CWP: 13.95
Patronale bijdragen RSZ op GV CWP (vanaf 2021): 17.33
Groepsverzekering CWP (vanaf 2021): 195.56
Gewaarborgd inkomen CWP (vanaf 2021): 16.43
Externe medische dienst CWP: 5.20
Fietsvergoeding CWP: 31.50
Internetvergoeding CWP: 20.00
</t>
      </text>
    </comment>
    <comment ref="O14" authorId="0" shapeId="0">
      <text>
        <t xml:space="preserve">Salarissen CWP: 3911.23
Aanleg vakantiegeld CWP: 801.81
RSZ CWP: 1334.52
Ongevallenverz CWP: 21.28
Patronale bijdragen RSZ op GV CWP (vanaf 2021): 17.33
Groepsverzekering CWP (vanaf 2021): 195.56
Gewaarborgd inkomen CWP (vanaf 2021): 16.43
Externe medische dienst CWP: 5.20
Fietsvergoeding CWP: 33.00
</t>
      </text>
    </comment>
    <comment ref="O15" authorId="0" shapeId="0">
      <text>
        <t xml:space="preserve">Salarissen CWP: 3989.46
Aanleg vakantiegeld CWP: 817.84
RSZ CWP: 1360.20
Ongevallenverz CWP: 14.23
Patronale bijdragen RSZ op GV CWP (vanaf 2021): 17.67
Groepsverzekering CWP (vanaf 2021): 199.47
Gewaarborgd inkomen CWP (vanaf 2021): 16.76
Externe medische dienst CWP: 5.20
Fietsvergoeding CWP: 28.50
Internetvergoeding CWP: 20.00
</t>
      </text>
    </comment>
    <comment ref="O16" authorId="0" shapeId="0">
      <text>
        <t xml:space="preserve">Internetvergoeding CWP: 20.00
</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Relationships xmlns="http://schemas.openxmlformats.org/package/2006/relationships"><Relationship Type="http://schemas.openxmlformats.org/officeDocument/2006/relationships/comments" Target="/xl/comments/comment9.xml" Id="comments" /><Relationship Type="http://schemas.openxmlformats.org/officeDocument/2006/relationships/vmlDrawing" Target="/xl/drawings/commentsDrawing9.vml" Id="anysvml" /></Relationships>
</file>

<file path=xl/worksheets/_rels/sheet11.xml.rels><Relationships xmlns="http://schemas.openxmlformats.org/package/2006/relationships"><Relationship Type="http://schemas.openxmlformats.org/officeDocument/2006/relationships/comments" Target="/xl/comments/comment10.xml" Id="comments" /><Relationship Type="http://schemas.openxmlformats.org/officeDocument/2006/relationships/vmlDrawing" Target="/xl/drawings/commentsDrawing10.vml" Id="anysvml" /></Relationships>
</file>

<file path=xl/worksheets/_rels/sheet12.xml.rels><Relationships xmlns="http://schemas.openxmlformats.org/package/2006/relationships"><Relationship Type="http://schemas.openxmlformats.org/officeDocument/2006/relationships/comments" Target="/xl/comments/comment11.xml" Id="comments" /><Relationship Type="http://schemas.openxmlformats.org/officeDocument/2006/relationships/vmlDrawing" Target="/xl/drawings/commentsDrawing11.vml" Id="anysvml" /></Relationships>
</file>

<file path=xl/worksheets/_rels/sheet13.xml.rels><Relationships xmlns="http://schemas.openxmlformats.org/package/2006/relationships"><Relationship Type="http://schemas.openxmlformats.org/officeDocument/2006/relationships/comments" Target="/xl/comments/comment12.xml" Id="comments" /><Relationship Type="http://schemas.openxmlformats.org/officeDocument/2006/relationships/vmlDrawing" Target="/xl/drawings/commentsDrawing12.vml" Id="anysvml" /></Relationships>
</file>

<file path=xl/worksheets/_rels/sheet14.xml.rels><Relationships xmlns="http://schemas.openxmlformats.org/package/2006/relationships"><Relationship Type="http://schemas.openxmlformats.org/officeDocument/2006/relationships/comments" Target="/xl/comments/comment13.xml" Id="comments" /><Relationship Type="http://schemas.openxmlformats.org/officeDocument/2006/relationships/vmlDrawing" Target="/xl/drawings/commentsDrawing13.vml" Id="anysvml" /></Relationships>
</file>

<file path=xl/worksheets/_rels/sheet15.xml.rels><Relationships xmlns="http://schemas.openxmlformats.org/package/2006/relationships"><Relationship Type="http://schemas.openxmlformats.org/officeDocument/2006/relationships/comments" Target="/xl/comments/comment14.xml" Id="comments" /><Relationship Type="http://schemas.openxmlformats.org/officeDocument/2006/relationships/vmlDrawing" Target="/xl/drawings/commentsDrawing14.vml" Id="anysvml" /></Relationships>
</file>

<file path=xl/worksheets/_rels/sheet17.xml.rels><Relationships xmlns="http://schemas.openxmlformats.org/package/2006/relationships"><Relationship Type="http://schemas.openxmlformats.org/officeDocument/2006/relationships/comments" Target="/xl/comments/comment15.xml" Id="comments" /><Relationship Type="http://schemas.openxmlformats.org/officeDocument/2006/relationships/vmlDrawing" Target="/xl/drawings/commentsDrawing15.vml" Id="anysvml" /></Relationships>
</file>

<file path=xl/worksheets/_rels/sheet18.xml.rels><Relationships xmlns="http://schemas.openxmlformats.org/package/2006/relationships"><Relationship Type="http://schemas.openxmlformats.org/officeDocument/2006/relationships/comments" Target="/xl/comments/comment16.xml" Id="comments" /><Relationship Type="http://schemas.openxmlformats.org/officeDocument/2006/relationships/vmlDrawing" Target="/xl/drawings/commentsDrawing16.vml" Id="anysvml" /></Relationships>
</file>

<file path=xl/worksheets/_rels/sheet19.xml.rels><Relationships xmlns="http://schemas.openxmlformats.org/package/2006/relationships"><Relationship Type="http://schemas.openxmlformats.org/officeDocument/2006/relationships/comments" Target="/xl/comments/comment17.xml" Id="comments" /><Relationship Type="http://schemas.openxmlformats.org/officeDocument/2006/relationships/vmlDrawing" Target="/xl/drawings/commentsDrawing17.vml" Id="anysvml" /></Relationships>
</file>

<file path=xl/worksheets/_rels/sheet2.xml.rels><Relationships xmlns="http://schemas.openxmlformats.org/package/2006/relationships"><Relationship Type="http://schemas.openxmlformats.org/officeDocument/2006/relationships/comments" Target="/xl/comments/comment1.xml" Id="comments" /><Relationship Type="http://schemas.openxmlformats.org/officeDocument/2006/relationships/vmlDrawing" Target="/xl/drawings/commentsDrawing1.vml" Id="anysvml" /></Relationships>
</file>

<file path=xl/worksheets/_rels/sheet21.xml.rels><Relationships xmlns="http://schemas.openxmlformats.org/package/2006/relationships"><Relationship Type="http://schemas.openxmlformats.org/officeDocument/2006/relationships/comments" Target="/xl/comments/comment18.xml" Id="comments" /><Relationship Type="http://schemas.openxmlformats.org/officeDocument/2006/relationships/vmlDrawing" Target="/xl/drawings/commentsDrawing18.vml" Id="anysvml" /></Relationships>
</file>

<file path=xl/worksheets/_rels/sheet22.xml.rels><Relationships xmlns="http://schemas.openxmlformats.org/package/2006/relationships"><Relationship Type="http://schemas.openxmlformats.org/officeDocument/2006/relationships/comments" Target="/xl/comments/comment19.xml" Id="comments" /><Relationship Type="http://schemas.openxmlformats.org/officeDocument/2006/relationships/vmlDrawing" Target="/xl/drawings/commentsDrawing19.vml" Id="anysvml" /></Relationships>
</file>

<file path=xl/worksheets/_rels/sheet23.xml.rels><Relationships xmlns="http://schemas.openxmlformats.org/package/2006/relationships"><Relationship Type="http://schemas.openxmlformats.org/officeDocument/2006/relationships/comments" Target="/xl/comments/comment20.xml" Id="comments" /><Relationship Type="http://schemas.openxmlformats.org/officeDocument/2006/relationships/vmlDrawing" Target="/xl/drawings/commentsDrawing20.vml" Id="anysvml" /></Relationships>
</file>

<file path=xl/worksheets/_rels/sheet24.xml.rels><Relationships xmlns="http://schemas.openxmlformats.org/package/2006/relationships"><Relationship Type="http://schemas.openxmlformats.org/officeDocument/2006/relationships/comments" Target="/xl/comments/comment21.xml" Id="comments" /><Relationship Type="http://schemas.openxmlformats.org/officeDocument/2006/relationships/vmlDrawing" Target="/xl/drawings/commentsDrawing21.vml" Id="anysvml" /></Relationships>
</file>

<file path=xl/worksheets/_rels/sheet25.xml.rels><Relationships xmlns="http://schemas.openxmlformats.org/package/2006/relationships"><Relationship Type="http://schemas.openxmlformats.org/officeDocument/2006/relationships/comments" Target="/xl/comments/comment22.xml" Id="comments" /><Relationship Type="http://schemas.openxmlformats.org/officeDocument/2006/relationships/vmlDrawing" Target="/xl/drawings/commentsDrawing22.vml" Id="anysvml" /></Relationships>
</file>

<file path=xl/worksheets/_rels/sheet26.xml.rels><Relationships xmlns="http://schemas.openxmlformats.org/package/2006/relationships"><Relationship Type="http://schemas.openxmlformats.org/officeDocument/2006/relationships/comments" Target="/xl/comments/comment23.xml" Id="comments" /><Relationship Type="http://schemas.openxmlformats.org/officeDocument/2006/relationships/vmlDrawing" Target="/xl/drawings/commentsDrawing23.vml" Id="anysvml" /></Relationships>
</file>

<file path=xl/worksheets/_rels/sheet27.xml.rels><Relationships xmlns="http://schemas.openxmlformats.org/package/2006/relationships"><Relationship Type="http://schemas.openxmlformats.org/officeDocument/2006/relationships/comments" Target="/xl/comments/comment24.xml" Id="comments" /><Relationship Type="http://schemas.openxmlformats.org/officeDocument/2006/relationships/vmlDrawing" Target="/xl/drawings/commentsDrawing24.vml" Id="anysvml" /></Relationships>
</file>

<file path=xl/worksheets/_rels/sheet28.xml.rels><Relationships xmlns="http://schemas.openxmlformats.org/package/2006/relationships"><Relationship Type="http://schemas.openxmlformats.org/officeDocument/2006/relationships/comments" Target="/xl/comments/comment25.xml" Id="comments" /><Relationship Type="http://schemas.openxmlformats.org/officeDocument/2006/relationships/vmlDrawing" Target="/xl/drawings/commentsDrawing25.vml" Id="anysvml" /></Relationships>
</file>

<file path=xl/worksheets/_rels/sheet3.xml.rels><Relationships xmlns="http://schemas.openxmlformats.org/package/2006/relationships"><Relationship Type="http://schemas.openxmlformats.org/officeDocument/2006/relationships/comments" Target="/xl/comments/comment2.xml" Id="comments" /><Relationship Type="http://schemas.openxmlformats.org/officeDocument/2006/relationships/vmlDrawing" Target="/xl/drawings/commentsDrawing2.vml" Id="anysvml" /></Relationships>
</file>

<file path=xl/worksheets/_rels/sheet4.xml.rels><Relationships xmlns="http://schemas.openxmlformats.org/package/2006/relationships"><Relationship Type="http://schemas.openxmlformats.org/officeDocument/2006/relationships/comments" Target="/xl/comments/comment3.xml" Id="comments" /><Relationship Type="http://schemas.openxmlformats.org/officeDocument/2006/relationships/vmlDrawing" Target="/xl/drawings/commentsDrawing3.vml" Id="anysvml" /></Relationships>
</file>

<file path=xl/worksheets/_rels/sheet5.xml.rels><Relationships xmlns="http://schemas.openxmlformats.org/package/2006/relationships"><Relationship Type="http://schemas.openxmlformats.org/officeDocument/2006/relationships/comments" Target="/xl/comments/comment4.xml" Id="comments" /><Relationship Type="http://schemas.openxmlformats.org/officeDocument/2006/relationships/vmlDrawing" Target="/xl/drawings/commentsDrawing4.vml" Id="anysvml" /></Relationships>
</file>

<file path=xl/worksheets/_rels/sheet6.xml.rels><Relationships xmlns="http://schemas.openxmlformats.org/package/2006/relationships"><Relationship Type="http://schemas.openxmlformats.org/officeDocument/2006/relationships/comments" Target="/xl/comments/comment5.xml" Id="comments" /><Relationship Type="http://schemas.openxmlformats.org/officeDocument/2006/relationships/vmlDrawing" Target="/xl/drawings/commentsDrawing5.vml" Id="anysvml" /></Relationships>
</file>

<file path=xl/worksheets/_rels/sheet7.xml.rels><Relationships xmlns="http://schemas.openxmlformats.org/package/2006/relationships"><Relationship Type="http://schemas.openxmlformats.org/officeDocument/2006/relationships/comments" Target="/xl/comments/comment6.xml" Id="comments" /><Relationship Type="http://schemas.openxmlformats.org/officeDocument/2006/relationships/vmlDrawing" Target="/xl/drawings/commentsDrawing6.vml" Id="anysvml" /></Relationships>
</file>

<file path=xl/worksheets/_rels/sheet8.xml.rels><Relationships xmlns="http://schemas.openxmlformats.org/package/2006/relationships"><Relationship Type="http://schemas.openxmlformats.org/officeDocument/2006/relationships/comments" Target="/xl/comments/comment7.xml" Id="comments" /><Relationship Type="http://schemas.openxmlformats.org/officeDocument/2006/relationships/vmlDrawing" Target="/xl/drawings/commentsDrawing7.vml" Id="anysvml" /></Relationships>
</file>

<file path=xl/worksheets/_rels/sheet9.xml.rels><Relationships xmlns="http://schemas.openxmlformats.org/package/2006/relationships"><Relationship Type="http://schemas.openxmlformats.org/officeDocument/2006/relationships/comments" Target="/xl/comments/comment8.xml" Id="comments" /><Relationship Type="http://schemas.openxmlformats.org/officeDocument/2006/relationships/vmlDrawing" Target="/xl/drawings/commentsDrawing8.vml" Id="anysvml" /></Relationships>
</file>

<file path=xl/worksheets/sheet1.xml><?xml version="1.0" encoding="utf-8"?>
<worksheet xmlns="http://schemas.openxmlformats.org/spreadsheetml/2006/main">
  <sheetPr>
    <outlinePr summaryBelow="1" summaryRight="1"/>
    <pageSetUpPr/>
  </sheetPr>
  <dimension ref="A1:B5"/>
  <sheetViews>
    <sheetView zoomScale="80" workbookViewId="0">
      <selection activeCell="A1" sqref="A1"/>
    </sheetView>
  </sheetViews>
  <sheetFormatPr baseColWidth="8" defaultRowHeight="15"/>
  <cols>
    <col width="20" customWidth="1" style="1" min="1" max="1"/>
    <col width="20" customWidth="1" style="2" min="2" max="2"/>
    <col width="20" customWidth="1" min="3" max="3"/>
    <col width="20" customWidth="1" min="4" max="4"/>
    <col width="20" customWidth="1" min="5" max="5"/>
    <col width="20" customWidth="1" min="6" max="6"/>
    <col width="20" customWidth="1" min="7" max="7"/>
    <col width="20" customWidth="1" min="8" max="8"/>
    <col width="20" customWidth="1" min="9" max="9"/>
    <col width="20" customWidth="1" min="10" max="10"/>
    <col width="20" customWidth="1" min="11" max="11"/>
    <col width="20" customWidth="1" min="12" max="12"/>
    <col width="20" customWidth="1" min="13" max="13"/>
    <col width="20" customWidth="1" min="14" max="14"/>
  </cols>
  <sheetData>
    <row r="1">
      <c r="A1" t="inlineStr">
        <is>
          <t>Data:</t>
        </is>
      </c>
      <c r="B1" t="inlineStr">
        <is>
          <t>Essential financial information for research groups of University of Antwerp</t>
        </is>
      </c>
    </row>
    <row r="2">
      <c r="A2" t="inlineStr">
        <is>
          <t>Generated on:</t>
        </is>
      </c>
      <c r="B2" s="3" t="n">
        <v>45780.59942133755</v>
      </c>
    </row>
    <row r="3">
      <c r="A3" t="inlineStr">
        <is>
          <t>Generated by:</t>
        </is>
      </c>
      <c r="B3" t="inlineStr">
        <is>
          <t>finessensual (C) 2025 Walter Daems</t>
        </is>
      </c>
    </row>
    <row r="4">
      <c r="A4" t="inlineStr">
        <is>
          <t>Disclaimer:</t>
        </is>
      </c>
      <c r="B4" t="inlineStr">
        <is>
          <t>This data has been generated by a program under MIT license</t>
        </is>
      </c>
    </row>
    <row r="5">
      <c r="A5" t="inlineStr"/>
      <c r="B5" t="inlineStr">
        <is>
          <t>No Warranty Whatsoever</t>
        </is>
      </c>
    </row>
  </sheetData>
  <pageMargins left="0.75" right="0.75" top="1" bottom="1" header="0.5" footer="0.5"/>
</worksheet>
</file>

<file path=xl/worksheets/sheet10.xml><?xml version="1.0" encoding="utf-8"?>
<worksheet xmlns="http://schemas.openxmlformats.org/spreadsheetml/2006/main">
  <sheetPr>
    <outlinePr summaryBelow="1" summaryRight="1"/>
    <pageSetUpPr/>
  </sheetPr>
  <dimension ref="A1:P21"/>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FFP230383 Samenwerkingsproject onderzoek gebruik LIDAR sensoren voor smart docking challenge</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0</v>
      </c>
      <c r="F4" s="37" t="n">
        <v>0</v>
      </c>
      <c r="G4" s="39" t="n">
        <v>0</v>
      </c>
      <c r="H4" s="39" t="n">
        <v>0</v>
      </c>
      <c r="I4" s="38" t="n">
        <v>0</v>
      </c>
      <c r="J4" s="37" t="n">
        <v>0</v>
      </c>
      <c r="K4" s="39" t="n">
        <v>0</v>
      </c>
      <c r="L4" s="39" t="n">
        <v>25956.41</v>
      </c>
      <c r="M4" s="39" t="n">
        <v>0</v>
      </c>
      <c r="N4" s="38" t="n">
        <v>-25956.41</v>
      </c>
      <c r="P4" s="30" t="inlineStr">
        <is>
          <t>PLANNED</t>
        </is>
      </c>
    </row>
    <row r="5">
      <c r="A5" s="10" t="inlineStr">
        <is>
          <t>Budgetcode:</t>
        </is>
      </c>
      <c r="B5" t="inlineStr">
        <is>
          <t>42/FA115000/FFP230383</t>
        </is>
      </c>
      <c r="C5" s="9" t="n"/>
      <c r="D5" s="18" t="n"/>
      <c r="E5" s="9" t="n"/>
      <c r="F5" s="18" t="n"/>
      <c r="I5" s="9" t="n"/>
      <c r="J5" s="18" t="n"/>
      <c r="N5" s="9" t="n"/>
      <c r="P5" s="31" t="inlineStr">
        <is>
          <t>FIXED</t>
        </is>
      </c>
    </row>
    <row r="6">
      <c r="A6" s="10" t="inlineStr">
        <is>
          <t>Source:</t>
        </is>
      </c>
      <c r="B6" t="inlineStr">
        <is>
          <t>Contract Research</t>
        </is>
      </c>
      <c r="C6" s="9" t="n"/>
      <c r="D6" s="18" t="n"/>
      <c r="E6" s="9" t="n"/>
      <c r="F6" s="18" t="n"/>
      <c r="I6" s="9" t="n"/>
      <c r="J6" s="18" t="n"/>
      <c r="N6" s="9" t="n"/>
      <c r="P6" s="32" t="inlineStr">
        <is>
          <t>BOOKED</t>
        </is>
      </c>
    </row>
    <row r="7">
      <c r="A7" s="10" t="inlineStr">
        <is>
          <t>Begin date:</t>
        </is>
      </c>
      <c r="B7" t="inlineStr">
        <is>
          <t>01/11/2023</t>
        </is>
      </c>
      <c r="C7" s="9" t="n"/>
      <c r="D7" s="18" t="n"/>
      <c r="E7" s="9" t="n"/>
      <c r="F7" s="18" t="n"/>
      <c r="I7" s="9" t="n"/>
      <c r="J7" s="18" t="n"/>
      <c r="N7" s="9" t="n"/>
      <c r="P7" s="33" t="inlineStr">
        <is>
          <t>OVERRULED</t>
        </is>
      </c>
    </row>
    <row r="8">
      <c r="A8" s="40" t="inlineStr">
        <is>
          <t>End date:</t>
        </is>
      </c>
      <c r="B8" s="25" t="inlineStr">
        <is>
          <t>31-12-2025</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Lundalh, Ralv</t>
        </is>
      </c>
      <c r="P11" s="9" t="n"/>
    </row>
    <row r="12">
      <c r="A12" s="18" t="n"/>
      <c r="E12" s="9" t="n"/>
      <c r="F12" s="18" t="n"/>
      <c r="J12" s="9" t="n"/>
      <c r="K12" s="18" t="n"/>
      <c r="M12" s="9" t="n"/>
      <c r="N12" s="47" t="inlineStr">
        <is>
          <t>2023-09</t>
        </is>
      </c>
      <c r="O12" s="49" t="n">
        <v>6783.2</v>
      </c>
      <c r="P12" s="9" t="n"/>
    </row>
    <row r="13">
      <c r="A13" s="18" t="n"/>
      <c r="E13" s="9" t="n"/>
      <c r="F13" s="18" t="n"/>
      <c r="J13" s="9" t="n"/>
      <c r="K13" s="18" t="n"/>
      <c r="M13" s="9" t="n"/>
      <c r="N13" s="47" t="inlineStr">
        <is>
          <t>2023-10</t>
        </is>
      </c>
      <c r="O13" s="49" t="n">
        <v>6347.52</v>
      </c>
      <c r="P13" s="9" t="n"/>
    </row>
    <row r="14">
      <c r="A14" s="18" t="n"/>
      <c r="E14" s="9" t="n"/>
      <c r="F14" s="18" t="n"/>
      <c r="J14" s="9" t="n"/>
      <c r="K14" s="18" t="n"/>
      <c r="M14" s="9" t="n"/>
      <c r="N14" s="47" t="inlineStr">
        <is>
          <t>2023-11</t>
        </is>
      </c>
      <c r="O14" s="49" t="n">
        <v>6336.36</v>
      </c>
      <c r="P14" s="9" t="n"/>
    </row>
    <row r="15">
      <c r="A15" s="18" t="n"/>
      <c r="E15" s="9" t="n"/>
      <c r="F15" s="18" t="n"/>
      <c r="J15" s="9" t="n"/>
      <c r="K15" s="18" t="n"/>
      <c r="M15" s="9" t="n"/>
      <c r="N15" s="47" t="inlineStr">
        <is>
          <t>2023-12</t>
        </is>
      </c>
      <c r="O15" s="49" t="n">
        <v>6469.33</v>
      </c>
      <c r="P15" s="9" t="n"/>
    </row>
    <row r="16">
      <c r="A16" s="24" t="n"/>
      <c r="B16" s="25" t="n"/>
      <c r="C16" s="25" t="n"/>
      <c r="D16" s="25" t="n"/>
      <c r="E16" s="26" t="n"/>
      <c r="F16" s="24" t="n"/>
      <c r="G16" s="25" t="n"/>
      <c r="H16" s="25" t="n"/>
      <c r="I16" s="25" t="n"/>
      <c r="J16" s="26" t="n"/>
      <c r="K16" s="24" t="n"/>
      <c r="L16" s="25" t="n"/>
      <c r="M16" s="26" t="n"/>
      <c r="N16" s="52" t="inlineStr">
        <is>
          <t>2024-01</t>
        </is>
      </c>
      <c r="O16" s="63" t="n">
        <v>20</v>
      </c>
      <c r="P16" s="26" t="n"/>
    </row>
    <row r="17">
      <c r="A17" s="34" t="inlineStr">
        <is>
          <t>Totals</t>
        </is>
      </c>
      <c r="B17" s="6" t="n"/>
      <c r="C17" s="6" t="n"/>
      <c r="D17" s="6" t="n"/>
      <c r="E17" s="7" t="n"/>
      <c r="F17" s="34" t="inlineStr">
        <is>
          <t>Totals</t>
        </is>
      </c>
      <c r="G17" s="6" t="n"/>
      <c r="H17" s="6" t="n"/>
      <c r="I17" s="6" t="n"/>
      <c r="J17" s="7" t="n"/>
      <c r="K17" s="34" t="inlineStr">
        <is>
          <t>Totals</t>
        </is>
      </c>
      <c r="L17" s="6" t="n"/>
      <c r="M17" s="7" t="n"/>
      <c r="N17" s="34" t="inlineStr">
        <is>
          <t>Totals</t>
        </is>
      </c>
      <c r="O17" s="6" t="n"/>
      <c r="P17" s="7" t="n"/>
    </row>
    <row r="18">
      <c r="A18" s="18" t="n"/>
      <c r="B18" s="48" t="inlineStr">
        <is>
          <t>PLANNED</t>
        </is>
      </c>
      <c r="C18" s="55" t="n">
        <v>0</v>
      </c>
      <c r="E18" s="9" t="n"/>
      <c r="F18" s="18" t="n"/>
      <c r="G18" s="48" t="inlineStr">
        <is>
          <t>PLANNED</t>
        </is>
      </c>
      <c r="H18" s="55" t="n">
        <v>0</v>
      </c>
      <c r="J18" s="9" t="n"/>
      <c r="K18" s="18" t="n"/>
      <c r="L18" s="48" t="inlineStr">
        <is>
          <t>PLANNED</t>
        </is>
      </c>
      <c r="M18" s="56" t="n">
        <v>0</v>
      </c>
      <c r="N18" s="18" t="n"/>
      <c r="O18" s="48" t="inlineStr">
        <is>
          <t>PLANNED</t>
        </is>
      </c>
      <c r="P18" s="56" t="n">
        <v>0</v>
      </c>
    </row>
    <row r="19">
      <c r="A19" s="18" t="n"/>
      <c r="B19" s="48" t="inlineStr">
        <is>
          <t>FIXED</t>
        </is>
      </c>
      <c r="C19" s="55" t="n">
        <v>0</v>
      </c>
      <c r="E19" s="9" t="n"/>
      <c r="F19" s="18" t="n"/>
      <c r="G19" s="48" t="inlineStr">
        <is>
          <t>FIXED</t>
        </is>
      </c>
      <c r="H19" s="55" t="n">
        <v>0</v>
      </c>
      <c r="J19" s="9" t="n"/>
      <c r="K19" s="18" t="n"/>
      <c r="L19" s="48" t="inlineStr">
        <is>
          <t>FIXED</t>
        </is>
      </c>
      <c r="M19" s="56" t="n">
        <v>0</v>
      </c>
      <c r="N19" s="18" t="n"/>
      <c r="O19" s="48" t="inlineStr">
        <is>
          <t>FIXED</t>
        </is>
      </c>
      <c r="P19" s="56" t="n">
        <v>0</v>
      </c>
    </row>
    <row r="20">
      <c r="A20" s="18" t="n"/>
      <c r="B20" s="48" t="inlineStr">
        <is>
          <t>BOOKED</t>
        </is>
      </c>
      <c r="C20" s="55" t="n">
        <v>0</v>
      </c>
      <c r="E20" s="9" t="n"/>
      <c r="F20" s="18" t="n"/>
      <c r="G20" s="48" t="inlineStr">
        <is>
          <t>BOOKED</t>
        </is>
      </c>
      <c r="H20" s="55" t="n">
        <v>0</v>
      </c>
      <c r="J20" s="9" t="n"/>
      <c r="K20" s="18" t="n"/>
      <c r="L20" s="48" t="inlineStr">
        <is>
          <t>BOOKED</t>
        </is>
      </c>
      <c r="M20" s="56" t="n">
        <v>0</v>
      </c>
      <c r="N20" s="18" t="n"/>
      <c r="O20" s="48" t="inlineStr">
        <is>
          <t>BOOKED</t>
        </is>
      </c>
      <c r="P20" s="56" t="n">
        <v>25956.41</v>
      </c>
    </row>
    <row r="21">
      <c r="A21" s="24" t="n"/>
      <c r="B21" s="53" t="inlineStr">
        <is>
          <t>OVERRULED</t>
        </is>
      </c>
      <c r="C21" s="57" t="n">
        <v>0</v>
      </c>
      <c r="D21" s="25" t="n"/>
      <c r="E21" s="26" t="n"/>
      <c r="F21" s="24" t="n"/>
      <c r="G21" s="53" t="inlineStr">
        <is>
          <t>OVERRULED</t>
        </is>
      </c>
      <c r="H21" s="57" t="n">
        <v>0</v>
      </c>
      <c r="I21" s="25" t="n"/>
      <c r="J21" s="26" t="n"/>
      <c r="K21" s="24" t="n"/>
      <c r="L21" s="53" t="inlineStr">
        <is>
          <t>OVERRULED</t>
        </is>
      </c>
      <c r="M21" s="58" t="n">
        <v>0</v>
      </c>
      <c r="N21" s="24" t="n"/>
      <c r="O21" s="53" t="inlineStr">
        <is>
          <t>OVERRULED</t>
        </is>
      </c>
      <c r="P21" s="58" t="n">
        <v>0</v>
      </c>
    </row>
  </sheetData>
  <mergeCells count="14">
    <mergeCell ref="B6:C6"/>
    <mergeCell ref="B7:C7"/>
    <mergeCell ref="K10:M10"/>
    <mergeCell ref="B3:C3"/>
    <mergeCell ref="B5:C5"/>
    <mergeCell ref="A10:E10"/>
    <mergeCell ref="F2:I2"/>
    <mergeCell ref="D11:E11"/>
    <mergeCell ref="F10:J10"/>
    <mergeCell ref="N10:O10"/>
    <mergeCell ref="I11:J11"/>
    <mergeCell ref="J2:N2"/>
    <mergeCell ref="B8:C8"/>
    <mergeCell ref="B4:C4"/>
  </mergeCells>
  <pageMargins left="0.75" right="0.75" top="1" bottom="1" header="0.5" footer="0.5"/>
  <legacyDrawing xmlns:r="http://schemas.openxmlformats.org/officeDocument/2006/relationships" r:id="anysvml"/>
</worksheet>
</file>

<file path=xl/worksheets/sheet11.xml><?xml version="1.0" encoding="utf-8"?>
<worksheet xmlns="http://schemas.openxmlformats.org/spreadsheetml/2006/main">
  <sheetPr>
    <outlinePr summaryBelow="1" summaryRight="1"/>
    <pageSetUpPr/>
  </sheetPr>
  <dimension ref="A1:P27"/>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FFI220239 IOF POC 2022 - Daems, Walter</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WEDDEN</t>
        </is>
      </c>
      <c r="E4" s="38" t="n">
        <v>0</v>
      </c>
      <c r="F4" s="37" t="n">
        <v>0</v>
      </c>
      <c r="G4" s="39" t="n">
        <v>0</v>
      </c>
      <c r="H4" s="39" t="n">
        <v>0</v>
      </c>
      <c r="I4" s="38" t="n">
        <v>0</v>
      </c>
      <c r="J4" s="37" t="n">
        <v>0</v>
      </c>
      <c r="K4" s="39" t="n">
        <v>0</v>
      </c>
      <c r="L4" s="39" t="n">
        <v>104801.72</v>
      </c>
      <c r="M4" s="39" t="n">
        <v>0</v>
      </c>
      <c r="N4" s="38" t="n">
        <v>-104801.72</v>
      </c>
      <c r="P4" s="30" t="inlineStr">
        <is>
          <t>PLANNED</t>
        </is>
      </c>
    </row>
    <row r="5">
      <c r="A5" s="10" t="inlineStr">
        <is>
          <t>Budgetcode:</t>
        </is>
      </c>
      <c r="B5" t="inlineStr">
        <is>
          <t>45/FA100400/FFI220239</t>
        </is>
      </c>
      <c r="C5" s="9" t="n"/>
      <c r="D5" s="37" t="inlineStr">
        <is>
          <t>WERKING</t>
        </is>
      </c>
      <c r="E5" s="38" t="n">
        <v>0</v>
      </c>
      <c r="F5" s="37" t="n">
        <v>0</v>
      </c>
      <c r="G5" s="39" t="n">
        <v>0</v>
      </c>
      <c r="H5" s="39" t="n">
        <v>0</v>
      </c>
      <c r="I5" s="38" t="n">
        <v>0</v>
      </c>
      <c r="J5" s="37" t="n">
        <v>0</v>
      </c>
      <c r="K5" s="39" t="n">
        <v>0</v>
      </c>
      <c r="L5" s="39" t="n">
        <v>0</v>
      </c>
      <c r="M5" s="39" t="n">
        <v>0</v>
      </c>
      <c r="N5" s="38" t="n">
        <v>0</v>
      </c>
      <c r="P5" s="31" t="inlineStr">
        <is>
          <t>FIXED</t>
        </is>
      </c>
    </row>
    <row r="6">
      <c r="A6" s="10" t="inlineStr">
        <is>
          <t>Source:</t>
        </is>
      </c>
      <c r="B6" t="inlineStr">
        <is>
          <t>IOF-POC</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01/07/2022</t>
        </is>
      </c>
      <c r="C7" s="9" t="n"/>
      <c r="D7" s="37" t="inlineStr">
        <is>
          <t>OVERHEAD</t>
        </is>
      </c>
      <c r="E7" s="38" t="n">
        <v>0</v>
      </c>
      <c r="F7" s="37" t="n">
        <v>0</v>
      </c>
      <c r="G7" s="39" t="n">
        <v>0</v>
      </c>
      <c r="H7" s="39" t="n">
        <v>0</v>
      </c>
      <c r="I7" s="38" t="n">
        <v>0</v>
      </c>
      <c r="J7" s="37" t="n">
        <v>0</v>
      </c>
      <c r="K7" s="39" t="n">
        <v>0</v>
      </c>
      <c r="L7" s="39" t="n">
        <v>0</v>
      </c>
      <c r="M7" s="39" t="n">
        <v>0</v>
      </c>
      <c r="N7" s="38" t="n">
        <v>0</v>
      </c>
      <c r="P7" s="33" t="inlineStr">
        <is>
          <t>OVERRULED</t>
        </is>
      </c>
    </row>
    <row r="8">
      <c r="A8" s="40" t="inlineStr">
        <is>
          <t>End date:</t>
        </is>
      </c>
      <c r="B8" s="25" t="inlineStr">
        <is>
          <t>31-12-2024</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Lundalh, Ralv</t>
        </is>
      </c>
      <c r="P11" s="12" t="inlineStr">
        <is>
          <t>Verreycken, Erik</t>
        </is>
      </c>
    </row>
    <row r="12">
      <c r="A12" s="18" t="n"/>
      <c r="E12" s="9" t="n"/>
      <c r="F12" s="18" t="n"/>
      <c r="J12" s="9" t="n"/>
      <c r="K12" s="18" t="n"/>
      <c r="M12" s="9" t="n"/>
      <c r="N12" s="47" t="inlineStr">
        <is>
          <t>2023-03</t>
        </is>
      </c>
      <c r="O12" s="49" t="n">
        <v>6751.7</v>
      </c>
      <c r="P12" s="9" t="n"/>
    </row>
    <row r="13">
      <c r="A13" s="18" t="n"/>
      <c r="E13" s="9" t="n"/>
      <c r="F13" s="18" t="n"/>
      <c r="J13" s="9" t="n"/>
      <c r="K13" s="18" t="n"/>
      <c r="M13" s="9" t="n"/>
      <c r="N13" s="47" t="inlineStr">
        <is>
          <t>2023-04</t>
        </is>
      </c>
      <c r="O13" s="49" t="n">
        <v>6803.2</v>
      </c>
      <c r="P13" s="50" t="n">
        <v>7778.499999999999</v>
      </c>
    </row>
    <row r="14">
      <c r="A14" s="18" t="n"/>
      <c r="E14" s="9" t="n"/>
      <c r="F14" s="18" t="n"/>
      <c r="J14" s="9" t="n"/>
      <c r="K14" s="18" t="n"/>
      <c r="M14" s="9" t="n"/>
      <c r="N14" s="47" t="inlineStr">
        <is>
          <t>2023-05</t>
        </is>
      </c>
      <c r="O14" s="49" t="n">
        <v>6800.19</v>
      </c>
      <c r="P14" s="50" t="n">
        <v>1797.23</v>
      </c>
    </row>
    <row r="15">
      <c r="A15" s="18" t="n"/>
      <c r="E15" s="9" t="n"/>
      <c r="F15" s="18" t="n"/>
      <c r="J15" s="9" t="n"/>
      <c r="K15" s="18" t="n"/>
      <c r="M15" s="9" t="n"/>
      <c r="N15" s="47" t="inlineStr">
        <is>
          <t>2023-06</t>
        </is>
      </c>
      <c r="O15" s="49" t="n">
        <v>6818.2</v>
      </c>
      <c r="P15" s="50" t="n">
        <v>7826.499999999999</v>
      </c>
    </row>
    <row r="16">
      <c r="A16" s="18" t="n"/>
      <c r="E16" s="9" t="n"/>
      <c r="F16" s="18" t="n"/>
      <c r="J16" s="9" t="n"/>
      <c r="K16" s="18" t="n"/>
      <c r="M16" s="9" t="n"/>
      <c r="N16" s="47" t="inlineStr">
        <is>
          <t>2023-07</t>
        </is>
      </c>
      <c r="O16" s="49" t="n">
        <v>6771.7</v>
      </c>
      <c r="P16" s="50" t="n">
        <v>7736.499999999999</v>
      </c>
    </row>
    <row r="17">
      <c r="A17" s="18" t="n"/>
      <c r="E17" s="9" t="n"/>
      <c r="F17" s="18" t="n"/>
      <c r="J17" s="9" t="n"/>
      <c r="K17" s="18" t="n"/>
      <c r="M17" s="9" t="n"/>
      <c r="N17" s="47" t="inlineStr">
        <is>
          <t>2023-08</t>
        </is>
      </c>
      <c r="O17" s="49" t="n">
        <v>6791.19</v>
      </c>
      <c r="P17" s="50" t="n">
        <v>7886.489999999999</v>
      </c>
    </row>
    <row r="18">
      <c r="A18" s="18" t="n"/>
      <c r="E18" s="9" t="n"/>
      <c r="F18" s="18" t="n"/>
      <c r="J18" s="9" t="n"/>
      <c r="K18" s="18" t="n"/>
      <c r="M18" s="9" t="n"/>
      <c r="N18" s="47" t="inlineStr">
        <is>
          <t>2023-09</t>
        </is>
      </c>
      <c r="O18" s="49" t="n">
        <v>20</v>
      </c>
      <c r="P18" s="50" t="n">
        <v>7850.499999999999</v>
      </c>
    </row>
    <row r="19">
      <c r="A19" s="18" t="n"/>
      <c r="E19" s="9" t="n"/>
      <c r="F19" s="18" t="n"/>
      <c r="J19" s="9" t="n"/>
      <c r="K19" s="18" t="n"/>
      <c r="M19" s="9" t="n"/>
      <c r="N19" s="47" t="inlineStr">
        <is>
          <t>2023-10</t>
        </is>
      </c>
      <c r="P19" s="50" t="n">
        <v>7639.220000000001</v>
      </c>
    </row>
    <row r="20">
      <c r="A20" s="18" t="n"/>
      <c r="E20" s="9" t="n"/>
      <c r="F20" s="18" t="n"/>
      <c r="J20" s="9" t="n"/>
      <c r="K20" s="18" t="n"/>
      <c r="M20" s="9" t="n"/>
      <c r="N20" s="47" t="inlineStr">
        <is>
          <t>2023-11</t>
        </is>
      </c>
      <c r="P20" s="50" t="n">
        <v>7572.400000000001</v>
      </c>
    </row>
    <row r="21">
      <c r="A21" s="18" t="n"/>
      <c r="E21" s="9" t="n"/>
      <c r="F21" s="18" t="n"/>
      <c r="J21" s="9" t="n"/>
      <c r="K21" s="18" t="n"/>
      <c r="M21" s="9" t="n"/>
      <c r="N21" s="47" t="inlineStr">
        <is>
          <t>2023-12</t>
        </is>
      </c>
      <c r="P21" s="50" t="n">
        <v>7938.2</v>
      </c>
    </row>
    <row r="22">
      <c r="A22" s="24" t="n"/>
      <c r="B22" s="25" t="n"/>
      <c r="C22" s="25" t="n"/>
      <c r="D22" s="25" t="n"/>
      <c r="E22" s="26" t="n"/>
      <c r="F22" s="24" t="n"/>
      <c r="G22" s="25" t="n"/>
      <c r="H22" s="25" t="n"/>
      <c r="I22" s="25" t="n"/>
      <c r="J22" s="26" t="n"/>
      <c r="K22" s="24" t="n"/>
      <c r="L22" s="25" t="n"/>
      <c r="M22" s="26" t="n"/>
      <c r="N22" s="52" t="inlineStr">
        <is>
          <t>2024-01</t>
        </is>
      </c>
      <c r="O22" s="25" t="n"/>
      <c r="P22" s="54" t="n">
        <v>20</v>
      </c>
    </row>
    <row r="23">
      <c r="A23" s="34" t="inlineStr">
        <is>
          <t>Totals</t>
        </is>
      </c>
      <c r="B23" s="6" t="n"/>
      <c r="C23" s="6" t="n"/>
      <c r="D23" s="6" t="n"/>
      <c r="E23" s="7" t="n"/>
      <c r="F23" s="34" t="inlineStr">
        <is>
          <t>Totals</t>
        </is>
      </c>
      <c r="G23" s="6" t="n"/>
      <c r="H23" s="6" t="n"/>
      <c r="I23" s="6" t="n"/>
      <c r="J23" s="7" t="n"/>
      <c r="K23" s="34" t="inlineStr">
        <is>
          <t>Totals</t>
        </is>
      </c>
      <c r="L23" s="6" t="n"/>
      <c r="M23" s="7" t="n"/>
      <c r="N23" s="34" t="inlineStr">
        <is>
          <t>Totals</t>
        </is>
      </c>
      <c r="O23" s="6" t="n"/>
      <c r="P23" s="7" t="n"/>
    </row>
    <row r="24">
      <c r="A24" s="18" t="n"/>
      <c r="B24" s="48" t="inlineStr">
        <is>
          <t>PLANNED</t>
        </is>
      </c>
      <c r="C24" s="55" t="n">
        <v>0</v>
      </c>
      <c r="E24" s="9" t="n"/>
      <c r="F24" s="18" t="n"/>
      <c r="G24" s="48" t="inlineStr">
        <is>
          <t>PLANNED</t>
        </is>
      </c>
      <c r="H24" s="55" t="n">
        <v>0</v>
      </c>
      <c r="J24" s="9" t="n"/>
      <c r="K24" s="18" t="n"/>
      <c r="L24" s="48" t="inlineStr">
        <is>
          <t>PLANNED</t>
        </is>
      </c>
      <c r="M24" s="56" t="n">
        <v>0</v>
      </c>
      <c r="N24" s="18" t="n"/>
      <c r="O24" s="48" t="inlineStr">
        <is>
          <t>PLANNED</t>
        </is>
      </c>
      <c r="P24" s="56" t="n">
        <v>0</v>
      </c>
    </row>
    <row r="25">
      <c r="A25" s="18" t="n"/>
      <c r="B25" s="48" t="inlineStr">
        <is>
          <t>FIXED</t>
        </is>
      </c>
      <c r="C25" s="55" t="n">
        <v>0</v>
      </c>
      <c r="E25" s="9" t="n"/>
      <c r="F25" s="18" t="n"/>
      <c r="G25" s="48" t="inlineStr">
        <is>
          <t>FIXED</t>
        </is>
      </c>
      <c r="H25" s="55" t="n">
        <v>0</v>
      </c>
      <c r="J25" s="9" t="n"/>
      <c r="K25" s="18" t="n"/>
      <c r="L25" s="48" t="inlineStr">
        <is>
          <t>FIXED</t>
        </is>
      </c>
      <c r="M25" s="56" t="n">
        <v>0</v>
      </c>
      <c r="N25" s="18" t="n"/>
      <c r="O25" s="48" t="inlineStr">
        <is>
          <t>FIXED</t>
        </is>
      </c>
      <c r="P25" s="56" t="n">
        <v>0</v>
      </c>
    </row>
    <row r="26">
      <c r="A26" s="18" t="n"/>
      <c r="B26" s="48" t="inlineStr">
        <is>
          <t>BOOKED</t>
        </is>
      </c>
      <c r="C26" s="55" t="n">
        <v>0</v>
      </c>
      <c r="E26" s="9" t="n"/>
      <c r="F26" s="18" t="n"/>
      <c r="G26" s="48" t="inlineStr">
        <is>
          <t>BOOKED</t>
        </is>
      </c>
      <c r="H26" s="55" t="n">
        <v>0</v>
      </c>
      <c r="J26" s="9" t="n"/>
      <c r="K26" s="18" t="n"/>
      <c r="L26" s="48" t="inlineStr">
        <is>
          <t>BOOKED</t>
        </is>
      </c>
      <c r="M26" s="56" t="n">
        <v>0</v>
      </c>
      <c r="N26" s="18" t="n"/>
      <c r="O26" s="48" t="inlineStr">
        <is>
          <t>BOOKED</t>
        </is>
      </c>
      <c r="P26" s="56" t="n">
        <v>104801.72</v>
      </c>
    </row>
    <row r="27">
      <c r="A27" s="24" t="n"/>
      <c r="B27" s="53" t="inlineStr">
        <is>
          <t>OVERRULED</t>
        </is>
      </c>
      <c r="C27" s="57" t="n">
        <v>0</v>
      </c>
      <c r="D27" s="25" t="n"/>
      <c r="E27" s="26" t="n"/>
      <c r="F27" s="24" t="n"/>
      <c r="G27" s="53" t="inlineStr">
        <is>
          <t>OVERRULED</t>
        </is>
      </c>
      <c r="H27" s="57" t="n">
        <v>0</v>
      </c>
      <c r="I27" s="25" t="n"/>
      <c r="J27" s="26" t="n"/>
      <c r="K27" s="24" t="n"/>
      <c r="L27" s="53" t="inlineStr">
        <is>
          <t>OVERRULED</t>
        </is>
      </c>
      <c r="M27" s="58" t="n">
        <v>0</v>
      </c>
      <c r="N27" s="24" t="n"/>
      <c r="O27" s="53" t="inlineStr">
        <is>
          <t>OVERRULED</t>
        </is>
      </c>
      <c r="P27" s="58" t="n">
        <v>0</v>
      </c>
    </row>
  </sheetData>
  <mergeCells count="14">
    <mergeCell ref="B6:C6"/>
    <mergeCell ref="B7:C7"/>
    <mergeCell ref="K10:M10"/>
    <mergeCell ref="N10:P10"/>
    <mergeCell ref="B3:C3"/>
    <mergeCell ref="B5:C5"/>
    <mergeCell ref="A10:E10"/>
    <mergeCell ref="F2:I2"/>
    <mergeCell ref="D11:E11"/>
    <mergeCell ref="F10:J10"/>
    <mergeCell ref="I11:J11"/>
    <mergeCell ref="J2:N2"/>
    <mergeCell ref="B8:C8"/>
    <mergeCell ref="B4:C4"/>
  </mergeCells>
  <pageMargins left="0.75" right="0.75" top="1" bottom="1" header="0.5" footer="0.5"/>
  <legacyDrawing xmlns:r="http://schemas.openxmlformats.org/officeDocument/2006/relationships" r:id="anysvml"/>
</worksheet>
</file>

<file path=xl/worksheets/sheet12.xml><?xml version="1.0" encoding="utf-8"?>
<worksheet xmlns="http://schemas.openxmlformats.org/spreadsheetml/2006/main">
  <sheetPr>
    <outlinePr summaryBelow="1" summaryRight="1"/>
    <pageSetUpPr/>
  </sheetPr>
  <dimension ref="A1:P24"/>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FFI230414 IOF POC 2023 - Daems, Walter</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WEDDEN</t>
        </is>
      </c>
      <c r="E4" s="38" t="n">
        <v>0</v>
      </c>
      <c r="F4" s="37" t="n">
        <v>0</v>
      </c>
      <c r="G4" s="39" t="n">
        <v>0</v>
      </c>
      <c r="H4" s="39" t="n">
        <v>0</v>
      </c>
      <c r="I4" s="38" t="n">
        <v>0</v>
      </c>
      <c r="J4" s="37" t="n">
        <v>0</v>
      </c>
      <c r="K4" s="39" t="n">
        <v>0</v>
      </c>
      <c r="L4" s="39" t="n">
        <v>77246.41000000002</v>
      </c>
      <c r="M4" s="39" t="n">
        <v>0</v>
      </c>
      <c r="N4" s="38" t="n">
        <v>-77246.41000000002</v>
      </c>
      <c r="P4" s="30" t="inlineStr">
        <is>
          <t>PLANNED</t>
        </is>
      </c>
    </row>
    <row r="5">
      <c r="A5" s="10" t="inlineStr">
        <is>
          <t>Budgetcode:</t>
        </is>
      </c>
      <c r="B5" t="inlineStr">
        <is>
          <t>45/FA100400/FFI230414</t>
        </is>
      </c>
      <c r="C5" s="9" t="n"/>
      <c r="D5" s="37" t="inlineStr">
        <is>
          <t>WERKING</t>
        </is>
      </c>
      <c r="E5" s="38" t="n">
        <v>0</v>
      </c>
      <c r="F5" s="37" t="n">
        <v>0</v>
      </c>
      <c r="G5" s="39" t="n">
        <v>0</v>
      </c>
      <c r="H5" s="39" t="n">
        <v>0</v>
      </c>
      <c r="I5" s="38" t="n">
        <v>0</v>
      </c>
      <c r="J5" s="37" t="n">
        <v>0</v>
      </c>
      <c r="K5" s="39" t="n">
        <v>0</v>
      </c>
      <c r="L5" s="39" t="n">
        <v>145.09</v>
      </c>
      <c r="M5" s="39" t="n">
        <v>0</v>
      </c>
      <c r="N5" s="38" t="n">
        <v>-145.09</v>
      </c>
      <c r="P5" s="31" t="inlineStr">
        <is>
          <t>FIXED</t>
        </is>
      </c>
    </row>
    <row r="6">
      <c r="A6" s="10" t="inlineStr">
        <is>
          <t>Source:</t>
        </is>
      </c>
      <c r="B6" t="inlineStr">
        <is>
          <t>IOF-POC</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01/11/2023</t>
        </is>
      </c>
      <c r="C7" s="9" t="n"/>
      <c r="D7" s="37" t="inlineStr">
        <is>
          <t>OVERHEAD</t>
        </is>
      </c>
      <c r="E7" s="38" t="n">
        <v>0</v>
      </c>
      <c r="F7" s="37" t="n">
        <v>0</v>
      </c>
      <c r="G7" s="39" t="n">
        <v>0</v>
      </c>
      <c r="H7" s="39" t="n">
        <v>0</v>
      </c>
      <c r="I7" s="38" t="n">
        <v>0</v>
      </c>
      <c r="J7" s="37" t="n">
        <v>0</v>
      </c>
      <c r="K7" s="39" t="n">
        <v>0</v>
      </c>
      <c r="L7" s="39" t="n">
        <v>0</v>
      </c>
      <c r="M7" s="39" t="n">
        <v>0</v>
      </c>
      <c r="N7" s="38" t="n">
        <v>0</v>
      </c>
      <c r="P7" s="33" t="inlineStr">
        <is>
          <t>OVERRULED</t>
        </is>
      </c>
    </row>
    <row r="8">
      <c r="A8" s="40" t="inlineStr">
        <is>
          <t>End date:</t>
        </is>
      </c>
      <c r="B8" s="25" t="inlineStr">
        <is>
          <t>31-12-2025</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Lundalh, Ralv</t>
        </is>
      </c>
      <c r="P11" s="12" t="inlineStr">
        <is>
          <t>Verreycken, Erik</t>
        </is>
      </c>
    </row>
    <row r="12">
      <c r="A12" s="18" t="n"/>
      <c r="E12" s="9" t="n"/>
      <c r="F12" s="47" t="inlineStr">
        <is>
          <t>2025-01-30</t>
        </is>
      </c>
      <c r="G12" s="48" t="inlineStr">
        <is>
          <t>202503971</t>
        </is>
      </c>
      <c r="H12" s="49" t="n">
        <v>145.09</v>
      </c>
      <c r="I12" s="2" t="inlineStr">
        <is>
          <t>REIS EN VERBLIJF KSTN GEFACT</t>
        </is>
      </c>
      <c r="J12" s="9" t="n"/>
      <c r="K12" s="18" t="n"/>
      <c r="M12" s="9" t="n"/>
      <c r="N12" s="47" t="inlineStr">
        <is>
          <t>2024-02</t>
        </is>
      </c>
      <c r="O12" s="49" t="n">
        <v>6939.25</v>
      </c>
      <c r="P12" s="9" t="n"/>
    </row>
    <row r="13">
      <c r="A13" s="18" t="n"/>
      <c r="E13" s="9" t="n"/>
      <c r="F13" s="18" t="n"/>
      <c r="J13" s="9" t="n"/>
      <c r="K13" s="18" t="n"/>
      <c r="M13" s="9" t="n"/>
      <c r="N13" s="47" t="inlineStr">
        <is>
          <t>2024-03</t>
        </is>
      </c>
      <c r="O13" s="49" t="n">
        <v>7227.319999999999</v>
      </c>
      <c r="P13" s="50" t="n">
        <v>8455.75</v>
      </c>
    </row>
    <row r="14">
      <c r="A14" s="18" t="n"/>
      <c r="E14" s="9" t="n"/>
      <c r="F14" s="18" t="n"/>
      <c r="J14" s="9" t="n"/>
      <c r="K14" s="18" t="n"/>
      <c r="M14" s="9" t="n"/>
      <c r="N14" s="47" t="inlineStr">
        <is>
          <t>2024-04</t>
        </is>
      </c>
      <c r="O14" s="49" t="n">
        <v>7194.319999999999</v>
      </c>
      <c r="P14" s="50" t="n">
        <v>8331.76</v>
      </c>
    </row>
    <row r="15">
      <c r="A15" s="18" t="n"/>
      <c r="E15" s="9" t="n"/>
      <c r="F15" s="18" t="n"/>
      <c r="J15" s="9" t="n"/>
      <c r="K15" s="18" t="n"/>
      <c r="M15" s="9" t="n"/>
      <c r="N15" s="47" t="inlineStr">
        <is>
          <t>2024-05</t>
        </is>
      </c>
      <c r="O15" s="49" t="n">
        <v>848.9100000000001</v>
      </c>
      <c r="P15" s="50" t="n">
        <v>1937.66</v>
      </c>
    </row>
    <row r="16">
      <c r="A16" s="18" t="n"/>
      <c r="E16" s="9" t="n"/>
      <c r="F16" s="18" t="n"/>
      <c r="J16" s="9" t="n"/>
      <c r="K16" s="18" t="n"/>
      <c r="M16" s="9" t="n"/>
      <c r="N16" s="47" t="inlineStr">
        <is>
          <t>2024-06</t>
        </is>
      </c>
      <c r="O16" s="49" t="n">
        <v>3673.76</v>
      </c>
      <c r="P16" s="50" t="n">
        <v>8497.870000000001</v>
      </c>
    </row>
    <row r="17">
      <c r="A17" s="18" t="n"/>
      <c r="E17" s="9" t="n"/>
      <c r="F17" s="18" t="n"/>
      <c r="J17" s="9" t="n"/>
      <c r="K17" s="18" t="n"/>
      <c r="M17" s="9" t="n"/>
      <c r="N17" s="47" t="inlineStr">
        <is>
          <t>2024-07</t>
        </is>
      </c>
      <c r="O17" s="49" t="n">
        <v>3652.56</v>
      </c>
      <c r="P17" s="50" t="n">
        <v>8497.410000000002</v>
      </c>
    </row>
    <row r="18">
      <c r="A18" s="18" t="n"/>
      <c r="E18" s="9" t="n"/>
      <c r="F18" s="18" t="n"/>
      <c r="J18" s="9" t="n"/>
      <c r="K18" s="18" t="n"/>
      <c r="M18" s="9" t="n"/>
      <c r="N18" s="47" t="inlineStr">
        <is>
          <t>2024-08</t>
        </is>
      </c>
      <c r="O18" s="49" t="n">
        <v>3652.55</v>
      </c>
      <c r="P18" s="50" t="n">
        <v>7901.97</v>
      </c>
    </row>
    <row r="19">
      <c r="A19" s="24" t="n"/>
      <c r="B19" s="25" t="n"/>
      <c r="C19" s="25" t="n"/>
      <c r="D19" s="25" t="n"/>
      <c r="E19" s="26" t="n"/>
      <c r="F19" s="24" t="n"/>
      <c r="G19" s="25" t="n"/>
      <c r="H19" s="25" t="n"/>
      <c r="I19" s="25" t="n"/>
      <c r="J19" s="26" t="n"/>
      <c r="K19" s="24" t="n"/>
      <c r="L19" s="25" t="n"/>
      <c r="M19" s="26" t="n"/>
      <c r="N19" s="52" t="inlineStr">
        <is>
          <t>2024-09</t>
        </is>
      </c>
      <c r="O19" s="63" t="n">
        <v>10</v>
      </c>
      <c r="P19" s="54" t="n">
        <v>425.3199999999999</v>
      </c>
    </row>
    <row r="20">
      <c r="A20" s="34" t="inlineStr">
        <is>
          <t>Totals</t>
        </is>
      </c>
      <c r="B20" s="6" t="n"/>
      <c r="C20" s="6" t="n"/>
      <c r="D20" s="6" t="n"/>
      <c r="E20" s="7" t="n"/>
      <c r="F20" s="34" t="inlineStr">
        <is>
          <t>Totals</t>
        </is>
      </c>
      <c r="G20" s="6" t="n"/>
      <c r="H20" s="6" t="n"/>
      <c r="I20" s="6" t="n"/>
      <c r="J20" s="7" t="n"/>
      <c r="K20" s="34" t="inlineStr">
        <is>
          <t>Totals</t>
        </is>
      </c>
      <c r="L20" s="6" t="n"/>
      <c r="M20" s="7" t="n"/>
      <c r="N20" s="34" t="inlineStr">
        <is>
          <t>Totals</t>
        </is>
      </c>
      <c r="O20" s="6" t="n"/>
      <c r="P20" s="7" t="n"/>
    </row>
    <row r="21">
      <c r="A21" s="18" t="n"/>
      <c r="B21" s="48" t="inlineStr">
        <is>
          <t>PLANNED</t>
        </is>
      </c>
      <c r="C21" s="55" t="n">
        <v>0</v>
      </c>
      <c r="E21" s="9" t="n"/>
      <c r="F21" s="18" t="n"/>
      <c r="G21" s="48" t="inlineStr">
        <is>
          <t>PLANNED</t>
        </is>
      </c>
      <c r="H21" s="55" t="n">
        <v>0</v>
      </c>
      <c r="J21" s="9" t="n"/>
      <c r="K21" s="18" t="n"/>
      <c r="L21" s="48" t="inlineStr">
        <is>
          <t>PLANNED</t>
        </is>
      </c>
      <c r="M21" s="56" t="n">
        <v>0</v>
      </c>
      <c r="N21" s="18" t="n"/>
      <c r="O21" s="48" t="inlineStr">
        <is>
          <t>PLANNED</t>
        </is>
      </c>
      <c r="P21" s="56" t="n">
        <v>0</v>
      </c>
    </row>
    <row r="22">
      <c r="A22" s="18" t="n"/>
      <c r="B22" s="48" t="inlineStr">
        <is>
          <t>FIXED</t>
        </is>
      </c>
      <c r="C22" s="55" t="n">
        <v>0</v>
      </c>
      <c r="E22" s="9" t="n"/>
      <c r="F22" s="18" t="n"/>
      <c r="G22" s="48" t="inlineStr">
        <is>
          <t>FIXED</t>
        </is>
      </c>
      <c r="H22" s="55" t="n">
        <v>0</v>
      </c>
      <c r="J22" s="9" t="n"/>
      <c r="K22" s="18" t="n"/>
      <c r="L22" s="48" t="inlineStr">
        <is>
          <t>FIXED</t>
        </is>
      </c>
      <c r="M22" s="56" t="n">
        <v>0</v>
      </c>
      <c r="N22" s="18" t="n"/>
      <c r="O22" s="48" t="inlineStr">
        <is>
          <t>FIXED</t>
        </is>
      </c>
      <c r="P22" s="56" t="n">
        <v>0</v>
      </c>
    </row>
    <row r="23">
      <c r="A23" s="18" t="n"/>
      <c r="B23" s="48" t="inlineStr">
        <is>
          <t>BOOKED</t>
        </is>
      </c>
      <c r="C23" s="55" t="n">
        <v>0</v>
      </c>
      <c r="E23" s="9" t="n"/>
      <c r="F23" s="18" t="n"/>
      <c r="G23" s="48" t="inlineStr">
        <is>
          <t>BOOKED</t>
        </is>
      </c>
      <c r="H23" s="55" t="n">
        <v>145.09</v>
      </c>
      <c r="J23" s="9" t="n"/>
      <c r="K23" s="18" t="n"/>
      <c r="L23" s="48" t="inlineStr">
        <is>
          <t>BOOKED</t>
        </is>
      </c>
      <c r="M23" s="56" t="n">
        <v>0</v>
      </c>
      <c r="N23" s="18" t="n"/>
      <c r="O23" s="48" t="inlineStr">
        <is>
          <t>BOOKED</t>
        </is>
      </c>
      <c r="P23" s="56" t="n">
        <v>77246.41000000002</v>
      </c>
    </row>
    <row r="24">
      <c r="A24" s="24" t="n"/>
      <c r="B24" s="53" t="inlineStr">
        <is>
          <t>OVERRULED</t>
        </is>
      </c>
      <c r="C24" s="57" t="n">
        <v>0</v>
      </c>
      <c r="D24" s="25" t="n"/>
      <c r="E24" s="26" t="n"/>
      <c r="F24" s="24" t="n"/>
      <c r="G24" s="53" t="inlineStr">
        <is>
          <t>OVERRULED</t>
        </is>
      </c>
      <c r="H24" s="57" t="n">
        <v>0</v>
      </c>
      <c r="I24" s="25" t="n"/>
      <c r="J24" s="26" t="n"/>
      <c r="K24" s="24" t="n"/>
      <c r="L24" s="53" t="inlineStr">
        <is>
          <t>OVERRULED</t>
        </is>
      </c>
      <c r="M24" s="58" t="n">
        <v>0</v>
      </c>
      <c r="N24" s="24" t="n"/>
      <c r="O24" s="53" t="inlineStr">
        <is>
          <t>OVERRULED</t>
        </is>
      </c>
      <c r="P24" s="58" t="n">
        <v>0</v>
      </c>
    </row>
  </sheetData>
  <mergeCells count="15">
    <mergeCell ref="B6:C6"/>
    <mergeCell ref="I12:J12"/>
    <mergeCell ref="B7:C7"/>
    <mergeCell ref="K10:M10"/>
    <mergeCell ref="N10:P10"/>
    <mergeCell ref="B3:C3"/>
    <mergeCell ref="B5:C5"/>
    <mergeCell ref="A10:E10"/>
    <mergeCell ref="F2:I2"/>
    <mergeCell ref="D11:E11"/>
    <mergeCell ref="F10:J10"/>
    <mergeCell ref="I11:J11"/>
    <mergeCell ref="J2:N2"/>
    <mergeCell ref="B8:C8"/>
    <mergeCell ref="B4:C4"/>
  </mergeCells>
  <pageMargins left="0.75" right="0.75" top="1" bottom="1" header="0.5" footer="0.5"/>
  <legacyDrawing xmlns:r="http://schemas.openxmlformats.org/officeDocument/2006/relationships" r:id="anysvml"/>
</worksheet>
</file>

<file path=xl/worksheets/sheet13.xml><?xml version="1.0" encoding="utf-8"?>
<worksheet xmlns="http://schemas.openxmlformats.org/spreadsheetml/2006/main">
  <sheetPr>
    <outlinePr summaryBelow="1" summaryRight="1"/>
    <pageSetUpPr/>
  </sheetPr>
  <dimension ref="A1:P17"/>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FFP240117 RESEARCH FRAMEWORK AGREEMENT CNHI</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0</v>
      </c>
      <c r="F4" s="37" t="n">
        <v>0</v>
      </c>
      <c r="G4" s="39" t="n">
        <v>0</v>
      </c>
      <c r="H4" s="39" t="n">
        <v>0</v>
      </c>
      <c r="I4" s="38" t="n">
        <v>0</v>
      </c>
      <c r="J4" s="37" t="n">
        <v>0</v>
      </c>
      <c r="K4" s="39" t="n">
        <v>5166.67</v>
      </c>
      <c r="L4" s="39" t="n">
        <v>0</v>
      </c>
      <c r="M4" s="39" t="n">
        <v>0</v>
      </c>
      <c r="N4" s="38" t="n">
        <v>-5166.67</v>
      </c>
      <c r="P4" s="30" t="inlineStr">
        <is>
          <t>PLANNED</t>
        </is>
      </c>
    </row>
    <row r="5">
      <c r="A5" s="10" t="inlineStr">
        <is>
          <t>Budgetcode:</t>
        </is>
      </c>
      <c r="B5" t="inlineStr">
        <is>
          <t>42/FA100400/FFP240117</t>
        </is>
      </c>
      <c r="C5" s="9" t="n"/>
      <c r="D5" s="18" t="n"/>
      <c r="E5" s="9" t="n"/>
      <c r="F5" s="18" t="n"/>
      <c r="I5" s="9" t="n"/>
      <c r="J5" s="18" t="n"/>
      <c r="N5" s="9" t="n"/>
      <c r="P5" s="31" t="inlineStr">
        <is>
          <t>FIXED</t>
        </is>
      </c>
    </row>
    <row r="6">
      <c r="A6" s="10" t="inlineStr">
        <is>
          <t>Source:</t>
        </is>
      </c>
      <c r="B6" t="inlineStr">
        <is>
          <t>Contract Research</t>
        </is>
      </c>
      <c r="C6" s="9" t="n"/>
      <c r="D6" s="18" t="n"/>
      <c r="E6" s="9" t="n"/>
      <c r="F6" s="18" t="n"/>
      <c r="I6" s="9" t="n"/>
      <c r="J6" s="18" t="n"/>
      <c r="N6" s="9" t="n"/>
      <c r="P6" s="32" t="inlineStr">
        <is>
          <t>BOOKED</t>
        </is>
      </c>
    </row>
    <row r="7">
      <c r="A7" s="10" t="inlineStr">
        <is>
          <t>Begin date:</t>
        </is>
      </c>
      <c r="B7" t="inlineStr">
        <is>
          <t>01-04-2024</t>
        </is>
      </c>
      <c r="C7" s="9" t="n"/>
      <c r="D7" s="18" t="n"/>
      <c r="E7" s="9" t="n"/>
      <c r="F7" s="18" t="n"/>
      <c r="I7" s="9" t="n"/>
      <c r="J7" s="18" t="n"/>
      <c r="N7" s="9" t="n"/>
      <c r="P7" s="33" t="inlineStr">
        <is>
          <t>OVERRULED</t>
        </is>
      </c>
    </row>
    <row r="8">
      <c r="A8" s="40" t="inlineStr">
        <is>
          <t>End date:</t>
        </is>
      </c>
      <c r="B8" s="25" t="inlineStr">
        <is>
          <t>31-12-2024</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P11" s="9" t="n"/>
    </row>
    <row r="12">
      <c r="A12" s="24" t="n"/>
      <c r="B12" s="25" t="n"/>
      <c r="C12" s="25" t="n"/>
      <c r="D12" s="25" t="n"/>
      <c r="E12" s="26" t="n"/>
      <c r="F12" s="52" t="inlineStr">
        <is>
          <t>2025-01-01</t>
        </is>
      </c>
      <c r="G12" s="53" t="inlineStr">
        <is>
          <t>None</t>
        </is>
      </c>
      <c r="H12" s="62" t="n">
        <v>5166.67</v>
      </c>
      <c r="I12" s="64" t="inlineStr">
        <is>
          <t>BIJDRAGE INDIRECTE KOSTEN</t>
        </is>
      </c>
      <c r="J12" s="26" t="n"/>
      <c r="K12" s="24" t="n"/>
      <c r="L12" s="25" t="n"/>
      <c r="M12" s="26" t="n"/>
      <c r="N12" s="24" t="n"/>
      <c r="O12" s="25" t="n"/>
      <c r="P12" s="26" t="n"/>
    </row>
    <row r="13">
      <c r="A13" s="34" t="inlineStr">
        <is>
          <t>Totals</t>
        </is>
      </c>
      <c r="B13" s="6" t="n"/>
      <c r="C13" s="6" t="n"/>
      <c r="D13" s="6" t="n"/>
      <c r="E13" s="7" t="n"/>
      <c r="F13" s="34" t="inlineStr">
        <is>
          <t>Totals</t>
        </is>
      </c>
      <c r="G13" s="6" t="n"/>
      <c r="H13" s="6" t="n"/>
      <c r="I13" s="6" t="n"/>
      <c r="J13" s="7" t="n"/>
      <c r="K13" s="34" t="inlineStr">
        <is>
          <t>Totals</t>
        </is>
      </c>
      <c r="L13" s="6" t="n"/>
      <c r="M13" s="7" t="n"/>
      <c r="N13" s="34" t="inlineStr">
        <is>
          <t>Totals</t>
        </is>
      </c>
      <c r="O13" s="6" t="n"/>
      <c r="P13" s="7" t="n"/>
    </row>
    <row r="14">
      <c r="A14" s="18" t="n"/>
      <c r="B14" s="48" t="inlineStr">
        <is>
          <t>PLANNED</t>
        </is>
      </c>
      <c r="C14" s="55" t="n">
        <v>0</v>
      </c>
      <c r="E14" s="9" t="n"/>
      <c r="F14" s="18" t="n"/>
      <c r="G14" s="48" t="inlineStr">
        <is>
          <t>PLANNED</t>
        </is>
      </c>
      <c r="H14" s="55" t="n">
        <v>0</v>
      </c>
      <c r="J14" s="9" t="n"/>
      <c r="K14" s="18" t="n"/>
      <c r="L14" s="48" t="inlineStr">
        <is>
          <t>PLANNED</t>
        </is>
      </c>
      <c r="M14" s="56" t="n">
        <v>0</v>
      </c>
      <c r="N14" s="18" t="n"/>
      <c r="O14" s="48" t="inlineStr">
        <is>
          <t>PLANNED</t>
        </is>
      </c>
      <c r="P14" s="56" t="n">
        <v>0</v>
      </c>
    </row>
    <row r="15">
      <c r="A15" s="18" t="n"/>
      <c r="B15" s="48" t="inlineStr">
        <is>
          <t>FIXED</t>
        </is>
      </c>
      <c r="C15" s="55" t="n">
        <v>0</v>
      </c>
      <c r="E15" s="9" t="n"/>
      <c r="F15" s="18" t="n"/>
      <c r="G15" s="48" t="inlineStr">
        <is>
          <t>FIXED</t>
        </is>
      </c>
      <c r="H15" s="55" t="n">
        <v>5166.67</v>
      </c>
      <c r="J15" s="9" t="n"/>
      <c r="K15" s="18" t="n"/>
      <c r="L15" s="48" t="inlineStr">
        <is>
          <t>FIXED</t>
        </is>
      </c>
      <c r="M15" s="56" t="n">
        <v>0</v>
      </c>
      <c r="N15" s="18" t="n"/>
      <c r="O15" s="48" t="inlineStr">
        <is>
          <t>FIXED</t>
        </is>
      </c>
      <c r="P15" s="56" t="n">
        <v>0</v>
      </c>
    </row>
    <row r="16">
      <c r="A16" s="18" t="n"/>
      <c r="B16" s="48" t="inlineStr">
        <is>
          <t>BOOKED</t>
        </is>
      </c>
      <c r="C16" s="55" t="n">
        <v>0</v>
      </c>
      <c r="E16" s="9" t="n"/>
      <c r="F16" s="18" t="n"/>
      <c r="G16" s="48" t="inlineStr">
        <is>
          <t>BOOKED</t>
        </is>
      </c>
      <c r="H16" s="55" t="n">
        <v>0</v>
      </c>
      <c r="J16" s="9" t="n"/>
      <c r="K16" s="18" t="n"/>
      <c r="L16" s="48" t="inlineStr">
        <is>
          <t>BOOKED</t>
        </is>
      </c>
      <c r="M16" s="56" t="n">
        <v>0</v>
      </c>
      <c r="N16" s="18" t="n"/>
      <c r="O16" s="48" t="inlineStr">
        <is>
          <t>BOOKED</t>
        </is>
      </c>
      <c r="P16" s="56" t="n">
        <v>0</v>
      </c>
    </row>
    <row r="17">
      <c r="A17" s="24" t="n"/>
      <c r="B17" s="53" t="inlineStr">
        <is>
          <t>OVERRULED</t>
        </is>
      </c>
      <c r="C17" s="57" t="n">
        <v>0</v>
      </c>
      <c r="D17" s="25" t="n"/>
      <c r="E17" s="26" t="n"/>
      <c r="F17" s="24" t="n"/>
      <c r="G17" s="53" t="inlineStr">
        <is>
          <t>OVERRULED</t>
        </is>
      </c>
      <c r="H17" s="57" t="n">
        <v>0</v>
      </c>
      <c r="I17" s="25" t="n"/>
      <c r="J17" s="26" t="n"/>
      <c r="K17" s="24" t="n"/>
      <c r="L17" s="53" t="inlineStr">
        <is>
          <t>OVERRULED</t>
        </is>
      </c>
      <c r="M17" s="58" t="n">
        <v>0</v>
      </c>
      <c r="N17" s="24" t="n"/>
      <c r="O17" s="53" t="inlineStr">
        <is>
          <t>OVERRULED</t>
        </is>
      </c>
      <c r="P17" s="58" t="n">
        <v>0</v>
      </c>
    </row>
  </sheetData>
  <mergeCells count="15">
    <mergeCell ref="B6:C6"/>
    <mergeCell ref="I12:J12"/>
    <mergeCell ref="B7:C7"/>
    <mergeCell ref="K10:M10"/>
    <mergeCell ref="B3:C3"/>
    <mergeCell ref="B5:C5"/>
    <mergeCell ref="A10:E10"/>
    <mergeCell ref="F2:I2"/>
    <mergeCell ref="D11:E11"/>
    <mergeCell ref="F10:J10"/>
    <mergeCell ref="I11:J11"/>
    <mergeCell ref="J2:N2"/>
    <mergeCell ref="B8:C8"/>
    <mergeCell ref="B4:C4"/>
    <mergeCell ref="N10"/>
  </mergeCells>
  <pageMargins left="0.75" right="0.75" top="1" bottom="1" header="0.5" footer="0.5"/>
  <legacyDrawing xmlns:r="http://schemas.openxmlformats.org/officeDocument/2006/relationships" r:id="anysvml"/>
</worksheet>
</file>

<file path=xl/worksheets/sheet14.xml><?xml version="1.0" encoding="utf-8"?>
<worksheet xmlns="http://schemas.openxmlformats.org/spreadsheetml/2006/main">
  <sheetPr>
    <outlinePr summaryBelow="1" summaryRight="1"/>
    <pageSetUpPr/>
  </sheetPr>
  <dimension ref="A1:P1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FFP230001 Ondersteuning van testen met FMCW-radar voor het tracken van treinen in omgevingen waar er geen GPS-bereik is.</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0</v>
      </c>
      <c r="F4" s="37" t="n">
        <v>0</v>
      </c>
      <c r="G4" s="39" t="n">
        <v>0</v>
      </c>
      <c r="H4" s="39" t="n">
        <v>0</v>
      </c>
      <c r="I4" s="38" t="n">
        <v>0</v>
      </c>
      <c r="J4" s="37" t="n">
        <v>0</v>
      </c>
      <c r="K4" s="39" t="n">
        <v>2179.48</v>
      </c>
      <c r="L4" s="39" t="n">
        <v>9976.539999999997</v>
      </c>
      <c r="M4" s="39" t="n">
        <v>0</v>
      </c>
      <c r="N4" s="38" t="n">
        <v>-12156.02</v>
      </c>
      <c r="P4" s="30" t="inlineStr">
        <is>
          <t>PLANNED</t>
        </is>
      </c>
    </row>
    <row r="5">
      <c r="A5" s="10" t="inlineStr">
        <is>
          <t>Budgetcode:</t>
        </is>
      </c>
      <c r="B5" t="inlineStr">
        <is>
          <t>42/FA100400/FFP230001</t>
        </is>
      </c>
      <c r="C5" s="9" t="n"/>
      <c r="D5" s="18" t="n"/>
      <c r="E5" s="9" t="n"/>
      <c r="F5" s="18" t="n"/>
      <c r="I5" s="9" t="n"/>
      <c r="J5" s="18" t="n"/>
      <c r="N5" s="9" t="n"/>
      <c r="P5" s="31" t="inlineStr">
        <is>
          <t>FIXED</t>
        </is>
      </c>
    </row>
    <row r="6">
      <c r="A6" s="10" t="inlineStr">
        <is>
          <t>Source:</t>
        </is>
      </c>
      <c r="B6" t="inlineStr">
        <is>
          <t>-</t>
        </is>
      </c>
      <c r="C6" s="9" t="n"/>
      <c r="D6" s="18" t="n"/>
      <c r="E6" s="9" t="n"/>
      <c r="F6" s="18" t="n"/>
      <c r="I6" s="9" t="n"/>
      <c r="J6" s="18" t="n"/>
      <c r="N6" s="9" t="n"/>
      <c r="P6" s="32" t="inlineStr">
        <is>
          <t>BOOKED</t>
        </is>
      </c>
    </row>
    <row r="7">
      <c r="A7" s="10" t="inlineStr">
        <is>
          <t>Begin date:</t>
        </is>
      </c>
      <c r="B7" t="inlineStr">
        <is>
          <t>01/12/2022</t>
        </is>
      </c>
      <c r="C7" s="9" t="n"/>
      <c r="D7" s="18" t="n"/>
      <c r="E7" s="9" t="n"/>
      <c r="F7" s="18" t="n"/>
      <c r="I7" s="9" t="n"/>
      <c r="J7" s="18" t="n"/>
      <c r="N7" s="9" t="n"/>
      <c r="P7" s="33" t="inlineStr">
        <is>
          <t>OVERRULED</t>
        </is>
      </c>
    </row>
    <row r="8">
      <c r="A8" s="40" t="inlineStr">
        <is>
          <t>End date:</t>
        </is>
      </c>
      <c r="B8" s="25" t="inlineStr">
        <is>
          <t>30-09-2023</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Kerstens, Robin</t>
        </is>
      </c>
      <c r="P11" s="9" t="n"/>
    </row>
    <row r="12">
      <c r="A12" s="18" t="n"/>
      <c r="E12" s="9" t="n"/>
      <c r="F12" s="47" t="inlineStr">
        <is>
          <t>2025-01-01</t>
        </is>
      </c>
      <c r="G12" s="48" t="inlineStr">
        <is>
          <t>None</t>
        </is>
      </c>
      <c r="H12" s="51" t="n">
        <v>2179.48</v>
      </c>
      <c r="I12" s="2" t="inlineStr">
        <is>
          <t>BIJDRAGE INDIRECTE KOSTEN</t>
        </is>
      </c>
      <c r="J12" s="9" t="n"/>
      <c r="K12" s="18" t="n"/>
      <c r="M12" s="9" t="n"/>
      <c r="N12" s="47" t="inlineStr">
        <is>
          <t>2024-02</t>
        </is>
      </c>
      <c r="O12" s="49" t="n">
        <v>0</v>
      </c>
      <c r="P12" s="9" t="n"/>
    </row>
    <row r="13">
      <c r="A13" s="24" t="n"/>
      <c r="B13" s="25" t="n"/>
      <c r="C13" s="25" t="n"/>
      <c r="D13" s="25" t="n"/>
      <c r="E13" s="26" t="n"/>
      <c r="F13" s="24" t="n"/>
      <c r="G13" s="25" t="n"/>
      <c r="H13" s="25" t="n"/>
      <c r="I13" s="25" t="n"/>
      <c r="J13" s="26" t="n"/>
      <c r="K13" s="24" t="n"/>
      <c r="L13" s="25" t="n"/>
      <c r="M13" s="26" t="n"/>
      <c r="N13" s="52" t="inlineStr">
        <is>
          <t>2024-03</t>
        </is>
      </c>
      <c r="O13" s="63" t="n">
        <v>9976.539999999997</v>
      </c>
      <c r="P13" s="26" t="n"/>
    </row>
    <row r="14">
      <c r="A14" s="34" t="inlineStr">
        <is>
          <t>Totals</t>
        </is>
      </c>
      <c r="B14" s="6" t="n"/>
      <c r="C14" s="6" t="n"/>
      <c r="D14" s="6" t="n"/>
      <c r="E14" s="7" t="n"/>
      <c r="F14" s="34" t="inlineStr">
        <is>
          <t>Totals</t>
        </is>
      </c>
      <c r="G14" s="6" t="n"/>
      <c r="H14" s="6" t="n"/>
      <c r="I14" s="6" t="n"/>
      <c r="J14" s="7" t="n"/>
      <c r="K14" s="34" t="inlineStr">
        <is>
          <t>Totals</t>
        </is>
      </c>
      <c r="L14" s="6" t="n"/>
      <c r="M14" s="7" t="n"/>
      <c r="N14" s="34" t="inlineStr">
        <is>
          <t>Totals</t>
        </is>
      </c>
      <c r="O14" s="6" t="n"/>
      <c r="P14" s="7" t="n"/>
    </row>
    <row r="15">
      <c r="A15" s="18" t="n"/>
      <c r="B15" s="48" t="inlineStr">
        <is>
          <t>PLANNED</t>
        </is>
      </c>
      <c r="C15" s="55" t="n">
        <v>0</v>
      </c>
      <c r="E15" s="9" t="n"/>
      <c r="F15" s="18" t="n"/>
      <c r="G15" s="48" t="inlineStr">
        <is>
          <t>PLANNED</t>
        </is>
      </c>
      <c r="H15" s="55" t="n">
        <v>0</v>
      </c>
      <c r="J15" s="9" t="n"/>
      <c r="K15" s="18" t="n"/>
      <c r="L15" s="48" t="inlineStr">
        <is>
          <t>PLANNED</t>
        </is>
      </c>
      <c r="M15" s="56" t="n">
        <v>0</v>
      </c>
      <c r="N15" s="18" t="n"/>
      <c r="O15" s="48" t="inlineStr">
        <is>
          <t>PLANNED</t>
        </is>
      </c>
      <c r="P15" s="56" t="n">
        <v>0</v>
      </c>
    </row>
    <row r="16">
      <c r="A16" s="18" t="n"/>
      <c r="B16" s="48" t="inlineStr">
        <is>
          <t>FIXED</t>
        </is>
      </c>
      <c r="C16" s="55" t="n">
        <v>0</v>
      </c>
      <c r="E16" s="9" t="n"/>
      <c r="F16" s="18" t="n"/>
      <c r="G16" s="48" t="inlineStr">
        <is>
          <t>FIXED</t>
        </is>
      </c>
      <c r="H16" s="55" t="n">
        <v>2179.48</v>
      </c>
      <c r="J16" s="9" t="n"/>
      <c r="K16" s="18" t="n"/>
      <c r="L16" s="48" t="inlineStr">
        <is>
          <t>FIXED</t>
        </is>
      </c>
      <c r="M16" s="56" t="n">
        <v>0</v>
      </c>
      <c r="N16" s="18" t="n"/>
      <c r="O16" s="48" t="inlineStr">
        <is>
          <t>FIXED</t>
        </is>
      </c>
      <c r="P16" s="56" t="n">
        <v>0</v>
      </c>
    </row>
    <row r="17">
      <c r="A17" s="18" t="n"/>
      <c r="B17" s="48" t="inlineStr">
        <is>
          <t>BOOKED</t>
        </is>
      </c>
      <c r="C17" s="55" t="n">
        <v>0</v>
      </c>
      <c r="E17" s="9" t="n"/>
      <c r="F17" s="18" t="n"/>
      <c r="G17" s="48" t="inlineStr">
        <is>
          <t>BOOKED</t>
        </is>
      </c>
      <c r="H17" s="55" t="n">
        <v>0</v>
      </c>
      <c r="J17" s="9" t="n"/>
      <c r="K17" s="18" t="n"/>
      <c r="L17" s="48" t="inlineStr">
        <is>
          <t>BOOKED</t>
        </is>
      </c>
      <c r="M17" s="56" t="n">
        <v>0</v>
      </c>
      <c r="N17" s="18" t="n"/>
      <c r="O17" s="48" t="inlineStr">
        <is>
          <t>BOOKED</t>
        </is>
      </c>
      <c r="P17" s="56" t="n">
        <v>9976.539999999997</v>
      </c>
    </row>
    <row r="18">
      <c r="A18" s="24" t="n"/>
      <c r="B18" s="53" t="inlineStr">
        <is>
          <t>OVERRULED</t>
        </is>
      </c>
      <c r="C18" s="57" t="n">
        <v>0</v>
      </c>
      <c r="D18" s="25" t="n"/>
      <c r="E18" s="26" t="n"/>
      <c r="F18" s="24" t="n"/>
      <c r="G18" s="53" t="inlineStr">
        <is>
          <t>OVERRULED</t>
        </is>
      </c>
      <c r="H18" s="57" t="n">
        <v>0</v>
      </c>
      <c r="I18" s="25" t="n"/>
      <c r="J18" s="26" t="n"/>
      <c r="K18" s="24" t="n"/>
      <c r="L18" s="53" t="inlineStr">
        <is>
          <t>OVERRULED</t>
        </is>
      </c>
      <c r="M18" s="58" t="n">
        <v>0</v>
      </c>
      <c r="N18" s="24" t="n"/>
      <c r="O18" s="53" t="inlineStr">
        <is>
          <t>OVERRULED</t>
        </is>
      </c>
      <c r="P18" s="58" t="n">
        <v>0</v>
      </c>
    </row>
  </sheetData>
  <mergeCells count="15">
    <mergeCell ref="B6:C6"/>
    <mergeCell ref="I12:J12"/>
    <mergeCell ref="B7:C7"/>
    <mergeCell ref="K10:M10"/>
    <mergeCell ref="B3:C3"/>
    <mergeCell ref="B5:C5"/>
    <mergeCell ref="A10:E10"/>
    <mergeCell ref="F2:I2"/>
    <mergeCell ref="D11:E11"/>
    <mergeCell ref="F10:J10"/>
    <mergeCell ref="N10:O10"/>
    <mergeCell ref="I11:J11"/>
    <mergeCell ref="J2:N2"/>
    <mergeCell ref="B8:C8"/>
    <mergeCell ref="B4:C4"/>
  </mergeCells>
  <pageMargins left="0.75" right="0.75" top="1" bottom="1" header="0.5" footer="0.5"/>
  <legacyDrawing xmlns:r="http://schemas.openxmlformats.org/officeDocument/2006/relationships" r:id="anysvml"/>
</worksheet>
</file>

<file path=xl/worksheets/sheet15.xml><?xml version="1.0" encoding="utf-8"?>
<worksheet xmlns="http://schemas.openxmlformats.org/spreadsheetml/2006/main">
  <sheetPr>
    <outlinePr summaryBelow="1" summaryRight="1"/>
    <pageSetUpPr/>
  </sheetPr>
  <dimension ref="A1:P30"/>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FFI240377 IOF POC 2024 - Verlinden, Jouke</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WEDDEN</t>
        </is>
      </c>
      <c r="E4" s="38" t="n">
        <v>0</v>
      </c>
      <c r="F4" s="37" t="n">
        <v>0</v>
      </c>
      <c r="G4" s="39" t="n">
        <v>0</v>
      </c>
      <c r="H4" s="39" t="n">
        <v>0</v>
      </c>
      <c r="I4" s="38" t="n">
        <v>0</v>
      </c>
      <c r="J4" s="37" t="n">
        <v>0</v>
      </c>
      <c r="K4" s="39" t="n">
        <v>53097.11000000001</v>
      </c>
      <c r="L4" s="39" t="n">
        <v>3667.77</v>
      </c>
      <c r="M4" s="39" t="n">
        <v>0</v>
      </c>
      <c r="N4" s="38" t="n">
        <v>-56764.88</v>
      </c>
      <c r="P4" s="30" t="inlineStr">
        <is>
          <t>PLANNED</t>
        </is>
      </c>
    </row>
    <row r="5">
      <c r="A5" s="10" t="inlineStr">
        <is>
          <t>Budgetcode:</t>
        </is>
      </c>
      <c r="B5" t="inlineStr">
        <is>
          <t>45/FA115000/FFI240377</t>
        </is>
      </c>
      <c r="C5" s="9" t="n"/>
      <c r="D5" s="37" t="inlineStr">
        <is>
          <t>WERKING</t>
        </is>
      </c>
      <c r="E5" s="38" t="n">
        <v>0</v>
      </c>
      <c r="F5" s="37" t="n">
        <v>0</v>
      </c>
      <c r="G5" s="39" t="n">
        <v>0</v>
      </c>
      <c r="H5" s="39" t="n">
        <v>0</v>
      </c>
      <c r="I5" s="38" t="n">
        <v>0</v>
      </c>
      <c r="J5" s="37" t="n">
        <v>0</v>
      </c>
      <c r="K5" s="39" t="n">
        <v>53097.11000000001</v>
      </c>
      <c r="L5" s="39" t="n">
        <v>1603.21</v>
      </c>
      <c r="M5" s="39" t="n">
        <v>0</v>
      </c>
      <c r="N5" s="38" t="n">
        <v>-54700.32000000001</v>
      </c>
      <c r="P5" s="31" t="inlineStr">
        <is>
          <t>FIXED</t>
        </is>
      </c>
    </row>
    <row r="6">
      <c r="A6" s="10" t="inlineStr">
        <is>
          <t>Source:</t>
        </is>
      </c>
      <c r="B6" t="inlineStr">
        <is>
          <t>-</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01/11/2024</t>
        </is>
      </c>
      <c r="C7" s="9" t="n"/>
      <c r="D7" s="37" t="inlineStr">
        <is>
          <t>OVERHEAD</t>
        </is>
      </c>
      <c r="E7" s="38" t="n">
        <v>0</v>
      </c>
      <c r="F7" s="37" t="n">
        <v>0</v>
      </c>
      <c r="G7" s="39" t="n">
        <v>0</v>
      </c>
      <c r="H7" s="39" t="n">
        <v>0</v>
      </c>
      <c r="I7" s="38" t="n">
        <v>0</v>
      </c>
      <c r="J7" s="37" t="n">
        <v>0</v>
      </c>
      <c r="K7" s="39" t="n">
        <v>0</v>
      </c>
      <c r="L7" s="39" t="n">
        <v>0</v>
      </c>
      <c r="M7" s="39" t="n">
        <v>0</v>
      </c>
      <c r="N7" s="38" t="n">
        <v>0</v>
      </c>
      <c r="P7" s="33" t="inlineStr">
        <is>
          <t>OVERRULED</t>
        </is>
      </c>
    </row>
    <row r="8">
      <c r="A8" s="40" t="inlineStr">
        <is>
          <t>End date:</t>
        </is>
      </c>
      <c r="B8" s="25" t="inlineStr">
        <is>
          <t>31-12-2025</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Lundalh, Ralv</t>
        </is>
      </c>
      <c r="P11" s="9" t="n"/>
    </row>
    <row r="12">
      <c r="A12" s="18" t="n"/>
      <c r="E12" s="9" t="n"/>
      <c r="F12" s="47" t="inlineStr">
        <is>
          <t>2025-01-23</t>
        </is>
      </c>
      <c r="G12" s="48" t="inlineStr">
        <is>
          <t>202502839</t>
        </is>
      </c>
      <c r="H12" s="49" t="n">
        <v>938.9100000000001</v>
      </c>
      <c r="I12" s="2" t="inlineStr">
        <is>
          <t>REIS EN VERBLIJF KSTN GEFACT</t>
        </is>
      </c>
      <c r="J12" s="9" t="n"/>
      <c r="K12" s="18" t="n"/>
      <c r="M12" s="9" t="n"/>
      <c r="N12" s="47" t="inlineStr">
        <is>
          <t>2025-01</t>
        </is>
      </c>
      <c r="O12" s="49" t="n">
        <v>3667.77</v>
      </c>
      <c r="P12" s="9" t="n"/>
    </row>
    <row r="13">
      <c r="A13" s="18" t="n"/>
      <c r="E13" s="9" t="n"/>
      <c r="F13" s="47" t="inlineStr">
        <is>
          <t>2025-02-14</t>
        </is>
      </c>
      <c r="G13" s="48" t="inlineStr">
        <is>
          <t>202502495</t>
        </is>
      </c>
      <c r="H13" s="49" t="n">
        <v>620.4400000000001</v>
      </c>
      <c r="I13" s="2" t="inlineStr">
        <is>
          <t>UITGAVEN ICT &amp; MULTIMEDIA &lt; 1.000</t>
        </is>
      </c>
      <c r="J13" s="9" t="n"/>
      <c r="K13" s="18" t="n"/>
      <c r="M13" s="9" t="n"/>
      <c r="N13" s="47" t="inlineStr">
        <is>
          <t>2025-02</t>
        </is>
      </c>
      <c r="O13" s="51" t="n">
        <v>3673.72</v>
      </c>
      <c r="P13" s="9" t="n"/>
    </row>
    <row r="14">
      <c r="A14" s="18" t="n"/>
      <c r="E14" s="9" t="n"/>
      <c r="F14" s="47" t="inlineStr">
        <is>
          <t>2025-02-18</t>
        </is>
      </c>
      <c r="G14" s="48" t="inlineStr">
        <is>
          <t>202502716</t>
        </is>
      </c>
      <c r="H14" s="49" t="n">
        <v>43.86</v>
      </c>
      <c r="I14" s="2" t="inlineStr">
        <is>
          <t>KANTOORBENODIGDH &lt; 1000</t>
        </is>
      </c>
      <c r="J14" s="9" t="n"/>
      <c r="K14" s="18" t="n"/>
      <c r="M14" s="9" t="n"/>
      <c r="N14" s="47" t="inlineStr">
        <is>
          <t>2025-03</t>
        </is>
      </c>
      <c r="O14" s="51" t="n">
        <v>3853.78</v>
      </c>
      <c r="P14" s="9" t="n"/>
    </row>
    <row r="15">
      <c r="A15" s="18" t="n"/>
      <c r="E15" s="9" t="n"/>
      <c r="F15" s="47" t="inlineStr">
        <is>
          <t>2025-02-28</t>
        </is>
      </c>
      <c r="G15" s="48" t="inlineStr">
        <is>
          <t>None</t>
        </is>
      </c>
      <c r="H15" s="51" t="n">
        <v>3673.72</v>
      </c>
      <c r="I15" s="2" t="inlineStr">
        <is>
          <t>SALARISSEN CWP</t>
        </is>
      </c>
      <c r="J15" s="9" t="n"/>
      <c r="K15" s="18" t="n"/>
      <c r="M15" s="9" t="n"/>
      <c r="N15" s="47" t="inlineStr">
        <is>
          <t>2025-04</t>
        </is>
      </c>
      <c r="O15" s="51" t="n">
        <v>3853.78</v>
      </c>
      <c r="P15" s="9" t="n"/>
    </row>
    <row r="16">
      <c r="A16" s="18" t="n"/>
      <c r="E16" s="9" t="n"/>
      <c r="F16" s="47" t="inlineStr">
        <is>
          <t>2025-03-31</t>
        </is>
      </c>
      <c r="G16" s="48" t="inlineStr">
        <is>
          <t>None</t>
        </is>
      </c>
      <c r="H16" s="51" t="n">
        <v>3853.78</v>
      </c>
      <c r="I16" s="2" t="inlineStr">
        <is>
          <t>SALARISSEN CWP</t>
        </is>
      </c>
      <c r="J16" s="9" t="n"/>
      <c r="K16" s="18" t="n"/>
      <c r="M16" s="9" t="n"/>
      <c r="N16" s="47" t="inlineStr">
        <is>
          <t>2025-05</t>
        </is>
      </c>
      <c r="O16" s="51" t="n">
        <v>860.21</v>
      </c>
      <c r="P16" s="9" t="n"/>
    </row>
    <row r="17">
      <c r="A17" s="18" t="n"/>
      <c r="E17" s="9" t="n"/>
      <c r="F17" s="47" t="inlineStr">
        <is>
          <t>2025-04-30</t>
        </is>
      </c>
      <c r="G17" s="48" t="inlineStr">
        <is>
          <t>None</t>
        </is>
      </c>
      <c r="H17" s="51" t="n">
        <v>3853.78</v>
      </c>
      <c r="I17" s="2" t="inlineStr">
        <is>
          <t>SALARISSEN CWP</t>
        </is>
      </c>
      <c r="J17" s="9" t="n"/>
      <c r="K17" s="18" t="n"/>
      <c r="M17" s="9" t="n"/>
      <c r="N17" s="47" t="inlineStr">
        <is>
          <t>2025-06</t>
        </is>
      </c>
      <c r="O17" s="51" t="n">
        <v>3853.78</v>
      </c>
      <c r="P17" s="9" t="n"/>
    </row>
    <row r="18">
      <c r="A18" s="18" t="n"/>
      <c r="E18" s="9" t="n"/>
      <c r="F18" s="47" t="inlineStr">
        <is>
          <t>2025-05-31</t>
        </is>
      </c>
      <c r="G18" s="48" t="inlineStr">
        <is>
          <t>None</t>
        </is>
      </c>
      <c r="H18" s="51" t="n">
        <v>860.21</v>
      </c>
      <c r="I18" s="2" t="inlineStr">
        <is>
          <t>AANLEG VAKANTIEGELD CWP</t>
        </is>
      </c>
      <c r="J18" s="9" t="n"/>
      <c r="K18" s="18" t="n"/>
      <c r="M18" s="9" t="n"/>
      <c r="N18" s="47" t="inlineStr">
        <is>
          <t>2025-07</t>
        </is>
      </c>
      <c r="O18" s="51" t="n">
        <v>3853.78</v>
      </c>
      <c r="P18" s="9" t="n"/>
    </row>
    <row r="19">
      <c r="A19" s="18" t="n"/>
      <c r="E19" s="9" t="n"/>
      <c r="F19" s="47" t="inlineStr">
        <is>
          <t>2025-06-30</t>
        </is>
      </c>
      <c r="G19" s="48" t="inlineStr">
        <is>
          <t>None</t>
        </is>
      </c>
      <c r="H19" s="51" t="n">
        <v>3853.78</v>
      </c>
      <c r="I19" s="2" t="inlineStr">
        <is>
          <t>SALARISSEN CWP</t>
        </is>
      </c>
      <c r="J19" s="9" t="n"/>
      <c r="K19" s="18" t="n"/>
      <c r="M19" s="9" t="n"/>
      <c r="N19" s="47" t="inlineStr">
        <is>
          <t>2025-08</t>
        </is>
      </c>
      <c r="O19" s="51" t="n">
        <v>3853.78</v>
      </c>
      <c r="P19" s="9" t="n"/>
    </row>
    <row r="20">
      <c r="A20" s="18" t="n"/>
      <c r="E20" s="9" t="n"/>
      <c r="F20" s="47" t="inlineStr">
        <is>
          <t>2025-07-31</t>
        </is>
      </c>
      <c r="G20" s="48" t="inlineStr">
        <is>
          <t>None</t>
        </is>
      </c>
      <c r="H20" s="51" t="n">
        <v>3853.78</v>
      </c>
      <c r="I20" s="2" t="inlineStr">
        <is>
          <t>SALARISSEN CWP</t>
        </is>
      </c>
      <c r="J20" s="9" t="n"/>
      <c r="K20" s="18" t="n"/>
      <c r="M20" s="9" t="n"/>
      <c r="N20" s="47" t="inlineStr">
        <is>
          <t>2025-09</t>
        </is>
      </c>
      <c r="O20" s="51" t="n">
        <v>7707.54</v>
      </c>
      <c r="P20" s="9" t="n"/>
    </row>
    <row r="21">
      <c r="A21" s="18" t="n"/>
      <c r="E21" s="9" t="n"/>
      <c r="F21" s="47" t="inlineStr">
        <is>
          <t>2025-08-31</t>
        </is>
      </c>
      <c r="G21" s="48" t="inlineStr">
        <is>
          <t>None</t>
        </is>
      </c>
      <c r="H21" s="51" t="n">
        <v>3853.78</v>
      </c>
      <c r="I21" s="2" t="inlineStr">
        <is>
          <t>SALARISSEN CWP</t>
        </is>
      </c>
      <c r="J21" s="9" t="n"/>
      <c r="K21" s="18" t="n"/>
      <c r="M21" s="9" t="n"/>
      <c r="N21" s="47" t="inlineStr">
        <is>
          <t>2025-10</t>
        </is>
      </c>
      <c r="O21" s="51" t="n">
        <v>7195.58</v>
      </c>
      <c r="P21" s="9" t="n"/>
    </row>
    <row r="22">
      <c r="A22" s="18" t="n"/>
      <c r="E22" s="9" t="n"/>
      <c r="F22" s="47" t="inlineStr">
        <is>
          <t>2025-09-30</t>
        </is>
      </c>
      <c r="G22" s="48" t="inlineStr">
        <is>
          <t>None</t>
        </is>
      </c>
      <c r="H22" s="51" t="n">
        <v>7707.54</v>
      </c>
      <c r="I22" s="2" t="inlineStr">
        <is>
          <t>SALARISSEN CWP</t>
        </is>
      </c>
      <c r="J22" s="9" t="n"/>
      <c r="K22" s="18" t="n"/>
      <c r="M22" s="9" t="n"/>
      <c r="N22" s="47" t="inlineStr">
        <is>
          <t>2025-11</t>
        </is>
      </c>
      <c r="O22" s="51" t="n">
        <v>7195.58</v>
      </c>
      <c r="P22" s="9" t="n"/>
    </row>
    <row r="23">
      <c r="A23" s="18" t="n"/>
      <c r="E23" s="9" t="n"/>
      <c r="F23" s="47" t="inlineStr">
        <is>
          <t>2025-10-31</t>
        </is>
      </c>
      <c r="G23" s="48" t="inlineStr">
        <is>
          <t>None</t>
        </is>
      </c>
      <c r="H23" s="51" t="n">
        <v>7195.58</v>
      </c>
      <c r="I23" s="2" t="inlineStr">
        <is>
          <t>SALARISSEN CWP</t>
        </is>
      </c>
      <c r="J23" s="9" t="n"/>
      <c r="K23" s="18" t="n"/>
      <c r="M23" s="9" t="n"/>
      <c r="N23" s="47" t="inlineStr">
        <is>
          <t>2025-12</t>
        </is>
      </c>
      <c r="O23" s="51" t="n">
        <v>7195.58</v>
      </c>
      <c r="P23" s="9" t="n"/>
    </row>
    <row r="24">
      <c r="A24" s="18" t="n"/>
      <c r="E24" s="9" t="n"/>
      <c r="F24" s="47" t="inlineStr">
        <is>
          <t>2025-11-30</t>
        </is>
      </c>
      <c r="G24" s="48" t="inlineStr">
        <is>
          <t>None</t>
        </is>
      </c>
      <c r="H24" s="51" t="n">
        <v>7195.58</v>
      </c>
      <c r="I24" s="2" t="inlineStr">
        <is>
          <t>SALARISSEN CWP</t>
        </is>
      </c>
      <c r="J24" s="9" t="n"/>
      <c r="K24" s="18" t="n"/>
      <c r="M24" s="9" t="n"/>
      <c r="N24" s="18" t="n"/>
      <c r="P24" s="9" t="n"/>
    </row>
    <row r="25">
      <c r="A25" s="24" t="n"/>
      <c r="B25" s="25" t="n"/>
      <c r="C25" s="25" t="n"/>
      <c r="D25" s="25" t="n"/>
      <c r="E25" s="26" t="n"/>
      <c r="F25" s="52" t="inlineStr">
        <is>
          <t>2025-12-31</t>
        </is>
      </c>
      <c r="G25" s="53" t="inlineStr">
        <is>
          <t>None</t>
        </is>
      </c>
      <c r="H25" s="62" t="n">
        <v>7195.58</v>
      </c>
      <c r="I25" s="64" t="inlineStr">
        <is>
          <t>SALARISSEN CWP</t>
        </is>
      </c>
      <c r="J25" s="26" t="n"/>
      <c r="K25" s="24" t="n"/>
      <c r="L25" s="25" t="n"/>
      <c r="M25" s="26" t="n"/>
      <c r="N25" s="24" t="n"/>
      <c r="O25" s="25" t="n"/>
      <c r="P25" s="26" t="n"/>
    </row>
    <row r="26">
      <c r="A26" s="34" t="inlineStr">
        <is>
          <t>Totals</t>
        </is>
      </c>
      <c r="B26" s="6" t="n"/>
      <c r="C26" s="6" t="n"/>
      <c r="D26" s="6" t="n"/>
      <c r="E26" s="7" t="n"/>
      <c r="F26" s="34" t="inlineStr">
        <is>
          <t>Totals</t>
        </is>
      </c>
      <c r="G26" s="6" t="n"/>
      <c r="H26" s="6" t="n"/>
      <c r="I26" s="6" t="n"/>
      <c r="J26" s="7" t="n"/>
      <c r="K26" s="34" t="inlineStr">
        <is>
          <t>Totals</t>
        </is>
      </c>
      <c r="L26" s="6" t="n"/>
      <c r="M26" s="7" t="n"/>
      <c r="N26" s="34" t="inlineStr">
        <is>
          <t>Totals</t>
        </is>
      </c>
      <c r="O26" s="6" t="n"/>
      <c r="P26" s="7" t="n"/>
    </row>
    <row r="27">
      <c r="A27" s="18" t="n"/>
      <c r="B27" s="48" t="inlineStr">
        <is>
          <t>PLANNED</t>
        </is>
      </c>
      <c r="C27" s="55" t="n">
        <v>0</v>
      </c>
      <c r="E27" s="9" t="n"/>
      <c r="F27" s="18" t="n"/>
      <c r="G27" s="48" t="inlineStr">
        <is>
          <t>PLANNED</t>
        </is>
      </c>
      <c r="H27" s="55" t="n">
        <v>0</v>
      </c>
      <c r="J27" s="9" t="n"/>
      <c r="K27" s="18" t="n"/>
      <c r="L27" s="48" t="inlineStr">
        <is>
          <t>PLANNED</t>
        </is>
      </c>
      <c r="M27" s="56" t="n">
        <v>0</v>
      </c>
      <c r="N27" s="18" t="n"/>
      <c r="O27" s="48" t="inlineStr">
        <is>
          <t>PLANNED</t>
        </is>
      </c>
      <c r="P27" s="56" t="n">
        <v>0</v>
      </c>
    </row>
    <row r="28">
      <c r="A28" s="18" t="n"/>
      <c r="B28" s="48" t="inlineStr">
        <is>
          <t>FIXED</t>
        </is>
      </c>
      <c r="C28" s="55" t="n">
        <v>0</v>
      </c>
      <c r="E28" s="9" t="n"/>
      <c r="F28" s="18" t="n"/>
      <c r="G28" s="48" t="inlineStr">
        <is>
          <t>FIXED</t>
        </is>
      </c>
      <c r="H28" s="55" t="n">
        <v>53097.11000000001</v>
      </c>
      <c r="J28" s="9" t="n"/>
      <c r="K28" s="18" t="n"/>
      <c r="L28" s="48" t="inlineStr">
        <is>
          <t>FIXED</t>
        </is>
      </c>
      <c r="M28" s="56" t="n">
        <v>0</v>
      </c>
      <c r="N28" s="18" t="n"/>
      <c r="O28" s="48" t="inlineStr">
        <is>
          <t>FIXED</t>
        </is>
      </c>
      <c r="P28" s="56" t="n">
        <v>53097.11000000001</v>
      </c>
    </row>
    <row r="29">
      <c r="A29" s="18" t="n"/>
      <c r="B29" s="48" t="inlineStr">
        <is>
          <t>BOOKED</t>
        </is>
      </c>
      <c r="C29" s="55" t="n">
        <v>0</v>
      </c>
      <c r="E29" s="9" t="n"/>
      <c r="F29" s="18" t="n"/>
      <c r="G29" s="48" t="inlineStr">
        <is>
          <t>BOOKED</t>
        </is>
      </c>
      <c r="H29" s="55" t="n">
        <v>1603.21</v>
      </c>
      <c r="J29" s="9" t="n"/>
      <c r="K29" s="18" t="n"/>
      <c r="L29" s="48" t="inlineStr">
        <is>
          <t>BOOKED</t>
        </is>
      </c>
      <c r="M29" s="56" t="n">
        <v>0</v>
      </c>
      <c r="N29" s="18" t="n"/>
      <c r="O29" s="48" t="inlineStr">
        <is>
          <t>BOOKED</t>
        </is>
      </c>
      <c r="P29" s="56" t="n">
        <v>3667.77</v>
      </c>
    </row>
    <row r="30">
      <c r="A30" s="24" t="n"/>
      <c r="B30" s="53" t="inlineStr">
        <is>
          <t>OVERRULED</t>
        </is>
      </c>
      <c r="C30" s="57" t="n">
        <v>0</v>
      </c>
      <c r="D30" s="25" t="n"/>
      <c r="E30" s="26" t="n"/>
      <c r="F30" s="24" t="n"/>
      <c r="G30" s="53" t="inlineStr">
        <is>
          <t>OVERRULED</t>
        </is>
      </c>
      <c r="H30" s="57" t="n">
        <v>0</v>
      </c>
      <c r="I30" s="25" t="n"/>
      <c r="J30" s="26" t="n"/>
      <c r="K30" s="24" t="n"/>
      <c r="L30" s="53" t="inlineStr">
        <is>
          <t>OVERRULED</t>
        </is>
      </c>
      <c r="M30" s="58" t="n">
        <v>0</v>
      </c>
      <c r="N30" s="24" t="n"/>
      <c r="O30" s="53" t="inlineStr">
        <is>
          <t>OVERRULED</t>
        </is>
      </c>
      <c r="P30" s="58" t="n">
        <v>0</v>
      </c>
    </row>
  </sheetData>
  <mergeCells count="28">
    <mergeCell ref="B7:C7"/>
    <mergeCell ref="B3:C3"/>
    <mergeCell ref="I15:J15"/>
    <mergeCell ref="F10:J10"/>
    <mergeCell ref="I11:J11"/>
    <mergeCell ref="I16:J16"/>
    <mergeCell ref="D11:E11"/>
    <mergeCell ref="I25:J25"/>
    <mergeCell ref="I22:J22"/>
    <mergeCell ref="B8:C8"/>
    <mergeCell ref="I18:J18"/>
    <mergeCell ref="I21:J21"/>
    <mergeCell ref="I12:J12"/>
    <mergeCell ref="K10:M10"/>
    <mergeCell ref="I24:J24"/>
    <mergeCell ref="N10:O10"/>
    <mergeCell ref="I23:J23"/>
    <mergeCell ref="I14:J14"/>
    <mergeCell ref="I17:J17"/>
    <mergeCell ref="B6:C6"/>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16.xml><?xml version="1.0" encoding="utf-8"?>
<worksheet xmlns="http://schemas.openxmlformats.org/spreadsheetml/2006/main">
  <sheetPr>
    <outlinePr summaryBelow="1" summaryRight="1"/>
    <pageSetUpPr/>
  </sheetPr>
  <dimension ref="A1:P16"/>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AO240005 Cosys-SSP</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0</v>
      </c>
      <c r="F4" s="37" t="n">
        <v>0</v>
      </c>
      <c r="G4" s="39" t="n">
        <v>0</v>
      </c>
      <c r="H4" s="39" t="n">
        <v>0</v>
      </c>
      <c r="I4" s="38" t="n">
        <v>0</v>
      </c>
      <c r="J4" s="37" t="n">
        <v>0</v>
      </c>
      <c r="K4" s="39" t="n">
        <v>0</v>
      </c>
      <c r="L4" s="39" t="n">
        <v>0</v>
      </c>
      <c r="M4" s="39" t="n">
        <v>0</v>
      </c>
      <c r="N4" s="38" t="n">
        <v>0</v>
      </c>
      <c r="P4" s="30" t="inlineStr">
        <is>
          <t>PLANNED</t>
        </is>
      </c>
    </row>
    <row r="5">
      <c r="A5" s="10" t="inlineStr">
        <is>
          <t>Budgetcode:</t>
        </is>
      </c>
      <c r="B5" t="inlineStr">
        <is>
          <t>42/FA100400/AO240005</t>
        </is>
      </c>
      <c r="C5" s="9" t="n"/>
      <c r="D5" s="18" t="n"/>
      <c r="E5" s="9" t="n"/>
      <c r="F5" s="18" t="n"/>
      <c r="I5" s="9" t="n"/>
      <c r="J5" s="18" t="n"/>
      <c r="N5" s="9" t="n"/>
      <c r="P5" s="31" t="inlineStr">
        <is>
          <t>FIXED</t>
        </is>
      </c>
    </row>
    <row r="6">
      <c r="A6" s="10" t="inlineStr">
        <is>
          <t>Source:</t>
        </is>
      </c>
      <c r="B6" t="inlineStr">
        <is>
          <t>Intern</t>
        </is>
      </c>
      <c r="C6" s="9" t="n"/>
      <c r="D6" s="18" t="n"/>
      <c r="E6" s="9" t="n"/>
      <c r="F6" s="18" t="n"/>
      <c r="I6" s="9" t="n"/>
      <c r="J6" s="18" t="n"/>
      <c r="N6" s="9" t="n"/>
      <c r="P6" s="32" t="inlineStr">
        <is>
          <t>BOOKED</t>
        </is>
      </c>
    </row>
    <row r="7">
      <c r="A7" s="10" t="inlineStr">
        <is>
          <t>Begin date:</t>
        </is>
      </c>
      <c r="B7" t="inlineStr">
        <is>
          <t>01-01-2014</t>
        </is>
      </c>
      <c r="C7" s="9" t="n"/>
      <c r="D7" s="18" t="n"/>
      <c r="E7" s="9" t="n"/>
      <c r="F7" s="18" t="n"/>
      <c r="I7" s="9" t="n"/>
      <c r="J7" s="18" t="n"/>
      <c r="N7" s="9" t="n"/>
      <c r="P7" s="33" t="inlineStr">
        <is>
          <t>OVERRULED</t>
        </is>
      </c>
    </row>
    <row r="8">
      <c r="A8" s="40" t="inlineStr">
        <is>
          <t>End date:</t>
        </is>
      </c>
      <c r="B8" s="25" t="inlineStr">
        <is>
          <t>31-12-2099</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65" t="inlineStr">
        <is>
          <t>Per date</t>
        </is>
      </c>
      <c r="B11" s="66" t="inlineStr">
        <is>
          <t>Batchnr</t>
        </is>
      </c>
      <c r="C11" s="66" t="inlineStr">
        <is>
          <t>Amount</t>
        </is>
      </c>
      <c r="D11" s="66" t="inlineStr">
        <is>
          <t>Description</t>
        </is>
      </c>
      <c r="E11" s="26" t="n"/>
      <c r="F11" s="65" t="inlineStr">
        <is>
          <t>Per date</t>
        </is>
      </c>
      <c r="G11" s="66" t="inlineStr">
        <is>
          <t>Batchnr</t>
        </is>
      </c>
      <c r="H11" s="66" t="inlineStr">
        <is>
          <t>Amount</t>
        </is>
      </c>
      <c r="I11" s="66" t="inlineStr">
        <is>
          <t>Description</t>
        </is>
      </c>
      <c r="J11" s="26" t="n"/>
      <c r="K11" s="40" t="inlineStr">
        <is>
          <t>Per date</t>
        </is>
      </c>
      <c r="L11" s="67" t="inlineStr">
        <is>
          <t>Batchnr</t>
        </is>
      </c>
      <c r="M11" s="68" t="inlineStr">
        <is>
          <t>Amount</t>
        </is>
      </c>
      <c r="N11" s="40" t="inlineStr">
        <is>
          <t>Per month</t>
        </is>
      </c>
      <c r="O11" s="25" t="n"/>
      <c r="P11" s="26" t="n"/>
    </row>
    <row r="12">
      <c r="A12" s="34" t="inlineStr">
        <is>
          <t>Totals</t>
        </is>
      </c>
      <c r="B12" s="6" t="n"/>
      <c r="C12" s="6" t="n"/>
      <c r="D12" s="6" t="n"/>
      <c r="E12" s="7" t="n"/>
      <c r="F12" s="34" t="inlineStr">
        <is>
          <t>Totals</t>
        </is>
      </c>
      <c r="G12" s="6" t="n"/>
      <c r="H12" s="6" t="n"/>
      <c r="I12" s="6" t="n"/>
      <c r="J12" s="7" t="n"/>
      <c r="K12" s="34" t="inlineStr">
        <is>
          <t>Totals</t>
        </is>
      </c>
      <c r="L12" s="6" t="n"/>
      <c r="M12" s="7" t="n"/>
      <c r="N12" s="34" t="inlineStr">
        <is>
          <t>Totals</t>
        </is>
      </c>
      <c r="O12" s="6" t="n"/>
      <c r="P12" s="7" t="n"/>
    </row>
    <row r="13">
      <c r="A13" s="18" t="n"/>
      <c r="B13" s="48" t="inlineStr">
        <is>
          <t>PLANNED</t>
        </is>
      </c>
      <c r="C13" s="55" t="n">
        <v>0</v>
      </c>
      <c r="E13" s="9" t="n"/>
      <c r="F13" s="18" t="n"/>
      <c r="G13" s="48" t="inlineStr">
        <is>
          <t>PLANNED</t>
        </is>
      </c>
      <c r="H13" s="55" t="n">
        <v>0</v>
      </c>
      <c r="J13" s="9" t="n"/>
      <c r="K13" s="18" t="n"/>
      <c r="L13" s="48" t="inlineStr">
        <is>
          <t>PLANNED</t>
        </is>
      </c>
      <c r="M13" s="56" t="n">
        <v>0</v>
      </c>
      <c r="N13" s="18" t="n"/>
      <c r="O13" s="48" t="inlineStr">
        <is>
          <t>PLANNED</t>
        </is>
      </c>
      <c r="P13" s="56" t="n">
        <v>0</v>
      </c>
    </row>
    <row r="14">
      <c r="A14" s="18" t="n"/>
      <c r="B14" s="48" t="inlineStr">
        <is>
          <t>FIXED</t>
        </is>
      </c>
      <c r="C14" s="55" t="n">
        <v>0</v>
      </c>
      <c r="E14" s="9" t="n"/>
      <c r="F14" s="18" t="n"/>
      <c r="G14" s="48" t="inlineStr">
        <is>
          <t>FIXED</t>
        </is>
      </c>
      <c r="H14" s="55" t="n">
        <v>0</v>
      </c>
      <c r="J14" s="9" t="n"/>
      <c r="K14" s="18" t="n"/>
      <c r="L14" s="48" t="inlineStr">
        <is>
          <t>FIXED</t>
        </is>
      </c>
      <c r="M14" s="56" t="n">
        <v>0</v>
      </c>
      <c r="N14" s="18" t="n"/>
      <c r="O14" s="48" t="inlineStr">
        <is>
          <t>FIXED</t>
        </is>
      </c>
      <c r="P14" s="56" t="n">
        <v>0</v>
      </c>
    </row>
    <row r="15">
      <c r="A15" s="18" t="n"/>
      <c r="B15" s="48" t="inlineStr">
        <is>
          <t>BOOKED</t>
        </is>
      </c>
      <c r="C15" s="55" t="n">
        <v>0</v>
      </c>
      <c r="E15" s="9" t="n"/>
      <c r="F15" s="18" t="n"/>
      <c r="G15" s="48" t="inlineStr">
        <is>
          <t>BOOKED</t>
        </is>
      </c>
      <c r="H15" s="55" t="n">
        <v>0</v>
      </c>
      <c r="J15" s="9" t="n"/>
      <c r="K15" s="18" t="n"/>
      <c r="L15" s="48" t="inlineStr">
        <is>
          <t>BOOKED</t>
        </is>
      </c>
      <c r="M15" s="56" t="n">
        <v>0</v>
      </c>
      <c r="N15" s="18" t="n"/>
      <c r="O15" s="48" t="inlineStr">
        <is>
          <t>BOOKED</t>
        </is>
      </c>
      <c r="P15" s="56" t="n">
        <v>0</v>
      </c>
    </row>
    <row r="16">
      <c r="A16" s="24" t="n"/>
      <c r="B16" s="53" t="inlineStr">
        <is>
          <t>OVERRULED</t>
        </is>
      </c>
      <c r="C16" s="57" t="n">
        <v>0</v>
      </c>
      <c r="D16" s="25" t="n"/>
      <c r="E16" s="26" t="n"/>
      <c r="F16" s="24" t="n"/>
      <c r="G16" s="53" t="inlineStr">
        <is>
          <t>OVERRULED</t>
        </is>
      </c>
      <c r="H16" s="57" t="n">
        <v>0</v>
      </c>
      <c r="I16" s="25" t="n"/>
      <c r="J16" s="26" t="n"/>
      <c r="K16" s="24" t="n"/>
      <c r="L16" s="53" t="inlineStr">
        <is>
          <t>OVERRULED</t>
        </is>
      </c>
      <c r="M16" s="58" t="n">
        <v>0</v>
      </c>
      <c r="N16" s="24" t="n"/>
      <c r="O16" s="53" t="inlineStr">
        <is>
          <t>OVERRULED</t>
        </is>
      </c>
      <c r="P16" s="58" t="n">
        <v>0</v>
      </c>
    </row>
  </sheetData>
  <mergeCells count="14">
    <mergeCell ref="B6:C6"/>
    <mergeCell ref="B7:C7"/>
    <mergeCell ref="K10:M10"/>
    <mergeCell ref="B3:C3"/>
    <mergeCell ref="B5:C5"/>
    <mergeCell ref="A10:E10"/>
    <mergeCell ref="F2:I2"/>
    <mergeCell ref="D11:E11"/>
    <mergeCell ref="F10:J10"/>
    <mergeCell ref="I11:J11"/>
    <mergeCell ref="J2:N2"/>
    <mergeCell ref="B8:C8"/>
    <mergeCell ref="B4:C4"/>
    <mergeCell ref="N10"/>
  </mergeCells>
  <pageMargins left="0.75" right="0.75" top="1" bottom="1" header="0.5" footer="0.5"/>
</worksheet>
</file>

<file path=xl/worksheets/sheet17.xml><?xml version="1.0" encoding="utf-8"?>
<worksheet xmlns="http://schemas.openxmlformats.org/spreadsheetml/2006/main">
  <sheetPr>
    <outlinePr summaryBelow="1" summaryRight="1"/>
    <pageSetUpPr/>
  </sheetPr>
  <dimension ref="A1:P33"/>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WO170003 Cosys-SSP</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48057.15</v>
      </c>
      <c r="F4" s="37" t="n">
        <v>0</v>
      </c>
      <c r="G4" s="39" t="n">
        <v>0</v>
      </c>
      <c r="H4" s="39" t="n">
        <v>0</v>
      </c>
      <c r="I4" s="38" t="n">
        <v>48057.15</v>
      </c>
      <c r="J4" s="37" t="n">
        <v>0</v>
      </c>
      <c r="K4" s="39" t="n">
        <v>474.68</v>
      </c>
      <c r="L4" s="39" t="n">
        <v>4081.14</v>
      </c>
      <c r="M4" s="39" t="n">
        <v>0</v>
      </c>
      <c r="N4" s="38" t="n">
        <v>43501.33</v>
      </c>
      <c r="P4" s="30" t="inlineStr">
        <is>
          <t>PLANNED</t>
        </is>
      </c>
    </row>
    <row r="5">
      <c r="A5" s="10" t="inlineStr">
        <is>
          <t>Budgetcode:</t>
        </is>
      </c>
      <c r="B5" t="inlineStr">
        <is>
          <t>42/FA100400/WO170003</t>
        </is>
      </c>
      <c r="C5" s="9" t="n"/>
      <c r="D5" s="18" t="n"/>
      <c r="E5" s="9" t="n"/>
      <c r="F5" s="18" t="n"/>
      <c r="I5" s="9" t="n"/>
      <c r="J5" s="18" t="n"/>
      <c r="N5" s="9" t="n"/>
      <c r="P5" s="31" t="inlineStr">
        <is>
          <t>FIXED</t>
        </is>
      </c>
    </row>
    <row r="6">
      <c r="A6" s="10" t="inlineStr">
        <is>
          <t>Source:</t>
        </is>
      </c>
      <c r="B6" t="inlineStr">
        <is>
          <t>Intern</t>
        </is>
      </c>
      <c r="C6" s="9" t="n"/>
      <c r="D6" s="18" t="n"/>
      <c r="E6" s="9" t="n"/>
      <c r="F6" s="18" t="n"/>
      <c r="I6" s="9" t="n"/>
      <c r="J6" s="18" t="n"/>
      <c r="N6" s="9" t="n"/>
      <c r="P6" s="32" t="inlineStr">
        <is>
          <t>BOOKED</t>
        </is>
      </c>
    </row>
    <row r="7">
      <c r="A7" s="10" t="inlineStr">
        <is>
          <t>Begin date:</t>
        </is>
      </c>
      <c r="B7" t="inlineStr">
        <is>
          <t>01-01-2014</t>
        </is>
      </c>
      <c r="C7" s="9" t="n"/>
      <c r="D7" s="18" t="n"/>
      <c r="E7" s="9" t="n"/>
      <c r="F7" s="18" t="n"/>
      <c r="I7" s="9" t="n"/>
      <c r="J7" s="18" t="n"/>
      <c r="N7" s="9" t="n"/>
      <c r="P7" s="33" t="inlineStr">
        <is>
          <t>OVERRULED</t>
        </is>
      </c>
    </row>
    <row r="8">
      <c r="A8" s="40" t="inlineStr">
        <is>
          <t>End date:</t>
        </is>
      </c>
      <c r="B8" s="25" t="inlineStr">
        <is>
          <t>31-12-2099</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P11" s="9" t="n"/>
    </row>
    <row r="12">
      <c r="A12" s="18" t="n"/>
      <c r="E12" s="9" t="n"/>
      <c r="F12" s="47" t="inlineStr">
        <is>
          <t>2025-01-06</t>
        </is>
      </c>
      <c r="G12" s="48" t="inlineStr">
        <is>
          <t>202500275</t>
        </is>
      </c>
      <c r="H12" s="49" t="n">
        <v>73</v>
      </c>
      <c r="I12" s="2" t="inlineStr">
        <is>
          <t>PIZZA'S 20/12/24 (20-12-2024) DOMINO PIZZA'S FOR TEAM BUILDING/CLEANING EVENT</t>
        </is>
      </c>
      <c r="J12" s="9" t="n"/>
      <c r="K12" s="18" t="n"/>
      <c r="M12" s="9" t="n"/>
      <c r="N12" s="18" t="n"/>
      <c r="P12" s="9" t="n"/>
    </row>
    <row r="13">
      <c r="A13" s="18" t="n"/>
      <c r="E13" s="9" t="n"/>
      <c r="F13" s="47" t="inlineStr">
        <is>
          <t>2025-01-06</t>
        </is>
      </c>
      <c r="G13" s="48" t="inlineStr">
        <is>
          <t>202500190</t>
        </is>
      </c>
      <c r="H13" s="49" t="n">
        <v>169.09</v>
      </c>
      <c r="I13" s="2" t="inlineStr">
        <is>
          <t>MATERIAAL MAP (17-12-2024) MAP WPT JOPPE</t>
        </is>
      </c>
      <c r="J13" s="9" t="n"/>
      <c r="K13" s="18" t="n"/>
      <c r="M13" s="9" t="n"/>
      <c r="N13" s="18" t="n"/>
      <c r="P13" s="9" t="n"/>
    </row>
    <row r="14">
      <c r="A14" s="18" t="n"/>
      <c r="E14" s="9" t="n"/>
      <c r="F14" s="47" t="inlineStr">
        <is>
          <t>2025-01-14</t>
        </is>
      </c>
      <c r="G14" s="48" t="inlineStr">
        <is>
          <t>202501122</t>
        </is>
      </c>
      <c r="H14" s="49" t="n">
        <v>26.82</v>
      </c>
      <c r="I14" s="2" t="inlineStr">
        <is>
          <t>72113202 123-3D Jupiter PETG rood</t>
        </is>
      </c>
      <c r="J14" s="9" t="n"/>
      <c r="K14" s="18" t="n"/>
      <c r="M14" s="9" t="n"/>
      <c r="N14" s="18" t="n"/>
      <c r="P14" s="9" t="n"/>
    </row>
    <row r="15">
      <c r="A15" s="18" t="n"/>
      <c r="E15" s="9" t="n"/>
      <c r="F15" s="47" t="inlineStr">
        <is>
          <t>2025-01-15</t>
        </is>
      </c>
      <c r="G15" s="48" t="inlineStr">
        <is>
          <t>202501344</t>
        </is>
      </c>
      <c r="H15" s="49" t="n">
        <v>181.81</v>
      </c>
      <c r="I15" s="2" t="inlineStr">
        <is>
          <t>72113199 FX10-120IP-8H(03)</t>
        </is>
      </c>
      <c r="J15" s="9" t="n"/>
      <c r="K15" s="18" t="n"/>
      <c r="M15" s="9" t="n"/>
      <c r="N15" s="18" t="n"/>
      <c r="P15" s="9" t="n"/>
    </row>
    <row r="16">
      <c r="A16" s="18" t="n"/>
      <c r="E16" s="9" t="n"/>
      <c r="F16" s="47" t="inlineStr">
        <is>
          <t>2025-01-20</t>
        </is>
      </c>
      <c r="G16" s="48" t="inlineStr">
        <is>
          <t>202502248</t>
        </is>
      </c>
      <c r="H16" s="49" t="n">
        <v>270.72</v>
      </c>
      <c r="I16" s="2" t="inlineStr">
        <is>
          <t>72113252 Turntable FRTIS</t>
        </is>
      </c>
      <c r="J16" s="9" t="n"/>
      <c r="K16" s="18" t="n"/>
      <c r="M16" s="9" t="n"/>
      <c r="N16" s="18" t="n"/>
      <c r="P16" s="9" t="n"/>
    </row>
    <row r="17">
      <c r="A17" s="18" t="n"/>
      <c r="E17" s="9" t="n"/>
      <c r="F17" s="47" t="inlineStr">
        <is>
          <t>2025-01-27</t>
        </is>
      </c>
      <c r="G17" s="48" t="inlineStr">
        <is>
          <t>202503276</t>
        </is>
      </c>
      <c r="H17" s="49" t="n">
        <v>348.87</v>
      </c>
      <c r="I17" s="2" t="inlineStr">
        <is>
          <t>72113314 Winkelwagentje CoLUM(n) USB microfoon componenten</t>
        </is>
      </c>
      <c r="J17" s="9" t="n"/>
      <c r="K17" s="18" t="n"/>
      <c r="M17" s="9" t="n"/>
      <c r="N17" s="18" t="n"/>
      <c r="P17" s="9" t="n"/>
    </row>
    <row r="18">
      <c r="A18" s="18" t="n"/>
      <c r="E18" s="9" t="n"/>
      <c r="F18" s="47" t="inlineStr">
        <is>
          <t>2025-01-27</t>
        </is>
      </c>
      <c r="G18" s="48" t="inlineStr">
        <is>
          <t>202503294</t>
        </is>
      </c>
      <c r="H18" s="49" t="n">
        <v>192.9</v>
      </c>
      <c r="I18" s="2" t="inlineStr">
        <is>
          <t>72113279 PCB Prototype USB Microphone</t>
        </is>
      </c>
      <c r="J18" s="9" t="n"/>
      <c r="K18" s="18" t="n"/>
      <c r="M18" s="9" t="n"/>
      <c r="N18" s="18" t="n"/>
      <c r="P18" s="9" t="n"/>
    </row>
    <row r="19">
      <c r="A19" s="18" t="n"/>
      <c r="E19" s="9" t="n"/>
      <c r="F19" s="47" t="inlineStr">
        <is>
          <t>2025-01-29</t>
        </is>
      </c>
      <c r="G19" s="48" t="inlineStr">
        <is>
          <t>202503738</t>
        </is>
      </c>
      <c r="H19" s="49" t="n">
        <v>335.3</v>
      </c>
      <c r="I19" s="2" t="inlineStr">
        <is>
          <t>72113314 Winkelwagentje CoLUM(n) USB microfoon componenten</t>
        </is>
      </c>
      <c r="J19" s="9" t="n"/>
      <c r="K19" s="18" t="n"/>
      <c r="M19" s="9" t="n"/>
      <c r="N19" s="18" t="n"/>
      <c r="P19" s="9" t="n"/>
    </row>
    <row r="20">
      <c r="A20" s="18" t="n"/>
      <c r="E20" s="9" t="n"/>
      <c r="F20" s="47" t="inlineStr">
        <is>
          <t>2025-01-31</t>
        </is>
      </c>
      <c r="G20" s="48" t="inlineStr">
        <is>
          <t>202504173</t>
        </is>
      </c>
      <c r="H20" s="49" t="n">
        <v>233.97</v>
      </c>
      <c r="I20" s="2" t="inlineStr">
        <is>
          <t>72113348 10.1 inch DSI touch display voor Raspberry Pi</t>
        </is>
      </c>
      <c r="J20" s="9" t="n"/>
      <c r="K20" s="18" t="n"/>
      <c r="M20" s="9" t="n"/>
      <c r="N20" s="18" t="n"/>
      <c r="P20" s="9" t="n"/>
    </row>
    <row r="21">
      <c r="A21" s="18" t="n"/>
      <c r="E21" s="9" t="n"/>
      <c r="F21" s="47" t="inlineStr">
        <is>
          <t>2025-02-03</t>
        </is>
      </c>
      <c r="G21" s="48" t="inlineStr">
        <is>
          <t>202504713</t>
        </is>
      </c>
      <c r="H21" s="49" t="n">
        <v>1113</v>
      </c>
      <c r="I21" s="2" t="inlineStr">
        <is>
          <t>72113379 Offerte 202501311 - 3D modellering SonoTracelab 2.0 Scenes</t>
        </is>
      </c>
      <c r="J21" s="9" t="n"/>
      <c r="K21" s="18" t="n"/>
      <c r="M21" s="9" t="n"/>
      <c r="N21" s="18" t="n"/>
      <c r="P21" s="9" t="n"/>
    </row>
    <row r="22">
      <c r="A22" s="18" t="n"/>
      <c r="E22" s="9" t="n"/>
      <c r="F22" s="47" t="inlineStr">
        <is>
          <t>2025-02-10</t>
        </is>
      </c>
      <c r="G22" s="48" t="inlineStr">
        <is>
          <t>202506163</t>
        </is>
      </c>
      <c r="H22" s="49" t="n">
        <v>18.2</v>
      </c>
      <c r="I22" s="2" t="inlineStr">
        <is>
          <t>202506163</t>
        </is>
      </c>
      <c r="J22" s="9" t="n"/>
      <c r="K22" s="18" t="n"/>
      <c r="M22" s="9" t="n"/>
      <c r="N22" s="18" t="n"/>
      <c r="P22" s="9" t="n"/>
    </row>
    <row r="23">
      <c r="A23" s="18" t="n"/>
      <c r="E23" s="9" t="n"/>
      <c r="F23" s="47" t="inlineStr">
        <is>
          <t>2025-02-20</t>
        </is>
      </c>
      <c r="G23" s="48" t="inlineStr">
        <is>
          <t>None</t>
        </is>
      </c>
      <c r="H23" s="51" t="n">
        <v>446.69</v>
      </c>
      <c r="I23" s="2" t="inlineStr">
        <is>
          <t>72113498 Winkelmandje masterproef studenten</t>
        </is>
      </c>
      <c r="J23" s="9" t="n"/>
      <c r="K23" s="18" t="n"/>
      <c r="M23" s="9" t="n"/>
      <c r="N23" s="18" t="n"/>
      <c r="P23" s="9" t="n"/>
    </row>
    <row r="24">
      <c r="A24" s="18" t="n"/>
      <c r="E24" s="9" t="n"/>
      <c r="F24" s="47" t="inlineStr">
        <is>
          <t>2025-02-22</t>
        </is>
      </c>
      <c r="G24" s="48" t="inlineStr">
        <is>
          <t>202508513</t>
        </is>
      </c>
      <c r="H24" s="51" t="n">
        <v>13.88</v>
      </c>
      <c r="I24" s="2" t="inlineStr">
        <is>
          <t>72113512 TracoPower TMDC 20-2411 DC/DC-convertermodule 24 V/DC 5.1 V/DC 4 A 20 W</t>
        </is>
      </c>
      <c r="J24" s="9" t="n"/>
      <c r="K24" s="18" t="n"/>
      <c r="M24" s="9" t="n"/>
      <c r="N24" s="18" t="n"/>
      <c r="P24" s="9" t="n"/>
    </row>
    <row r="25">
      <c r="A25" s="18" t="n"/>
      <c r="E25" s="9" t="n"/>
      <c r="F25" s="47" t="inlineStr">
        <is>
          <t>2025-02-22</t>
        </is>
      </c>
      <c r="G25" s="48" t="inlineStr">
        <is>
          <t>202508513</t>
        </is>
      </c>
      <c r="H25" s="49" t="n">
        <v>125.13</v>
      </c>
      <c r="I25" s="2" t="inlineStr">
        <is>
          <t>72113512 TracoPower TMDC 20-2411 DC/DC-convertermodule 24 V/DC 5.1 V/DC 4 A 20 W</t>
        </is>
      </c>
      <c r="J25" s="9" t="n"/>
      <c r="K25" s="18" t="n"/>
      <c r="M25" s="9" t="n"/>
      <c r="N25" s="18" t="n"/>
      <c r="P25" s="9" t="n"/>
    </row>
    <row r="26">
      <c r="A26" s="18" t="n"/>
      <c r="E26" s="9" t="n"/>
      <c r="F26" s="47" t="inlineStr">
        <is>
          <t>2025-02-25</t>
        </is>
      </c>
      <c r="G26" s="48" t="inlineStr">
        <is>
          <t>202503217</t>
        </is>
      </c>
      <c r="H26" s="49" t="n">
        <v>906.51</v>
      </c>
      <c r="I26" s="2" t="inlineStr">
        <is>
          <t>BENODIGDHEDEN LABO / DEV KITS (20-02-2025) M2.5 BOUTEN</t>
        </is>
      </c>
      <c r="J26" s="9" t="n"/>
      <c r="K26" s="18" t="n"/>
      <c r="M26" s="9" t="n"/>
      <c r="N26" s="18" t="n"/>
      <c r="P26" s="9" t="n"/>
    </row>
    <row r="27">
      <c r="A27" s="18" t="n"/>
      <c r="E27" s="9" t="n"/>
      <c r="F27" s="47" t="inlineStr">
        <is>
          <t>2025-03-05</t>
        </is>
      </c>
      <c r="G27" s="48" t="inlineStr">
        <is>
          <t>202510835</t>
        </is>
      </c>
      <c r="H27" s="51" t="n">
        <v>14.11</v>
      </c>
      <c r="I27" s="2" t="inlineStr">
        <is>
          <t>72113030 Logitech C920 HD Pro Webcam - Zwart</t>
        </is>
      </c>
      <c r="J27" s="9" t="n"/>
      <c r="K27" s="18" t="n"/>
      <c r="M27" s="9" t="n"/>
      <c r="N27" s="18" t="n"/>
      <c r="P27" s="9" t="n"/>
    </row>
    <row r="28">
      <c r="A28" s="24" t="n"/>
      <c r="B28" s="25" t="n"/>
      <c r="C28" s="25" t="n"/>
      <c r="D28" s="25" t="n"/>
      <c r="E28" s="26" t="n"/>
      <c r="F28" s="52" t="inlineStr">
        <is>
          <t>2025-03-05</t>
        </is>
      </c>
      <c r="G28" s="53" t="inlineStr">
        <is>
          <t>202510835</t>
        </is>
      </c>
      <c r="H28" s="63" t="n">
        <v>85.81999999999999</v>
      </c>
      <c r="I28" s="64" t="inlineStr">
        <is>
          <t>72113030 Logitech C920 HD Pro Webcam - Zwart</t>
        </is>
      </c>
      <c r="J28" s="26" t="n"/>
      <c r="K28" s="24" t="n"/>
      <c r="L28" s="25" t="n"/>
      <c r="M28" s="26" t="n"/>
      <c r="N28" s="24" t="n"/>
      <c r="O28" s="25" t="n"/>
      <c r="P28" s="26" t="n"/>
    </row>
    <row r="29">
      <c r="A29" s="34" t="inlineStr">
        <is>
          <t>Totals</t>
        </is>
      </c>
      <c r="B29" s="6" t="n"/>
      <c r="C29" s="6" t="n"/>
      <c r="D29" s="6" t="n"/>
      <c r="E29" s="7" t="n"/>
      <c r="F29" s="34" t="inlineStr">
        <is>
          <t>Totals</t>
        </is>
      </c>
      <c r="G29" s="6" t="n"/>
      <c r="H29" s="6" t="n"/>
      <c r="I29" s="6" t="n"/>
      <c r="J29" s="7" t="n"/>
      <c r="K29" s="34" t="inlineStr">
        <is>
          <t>Totals</t>
        </is>
      </c>
      <c r="L29" s="6" t="n"/>
      <c r="M29" s="7" t="n"/>
      <c r="N29" s="34" t="inlineStr">
        <is>
          <t>Totals</t>
        </is>
      </c>
      <c r="O29" s="6" t="n"/>
      <c r="P29" s="7" t="n"/>
    </row>
    <row r="30">
      <c r="A30" s="18" t="n"/>
      <c r="B30" s="48" t="inlineStr">
        <is>
          <t>PLANNED</t>
        </is>
      </c>
      <c r="C30" s="55" t="n">
        <v>0</v>
      </c>
      <c r="E30" s="9" t="n"/>
      <c r="F30" s="18" t="n"/>
      <c r="G30" s="48" t="inlineStr">
        <is>
          <t>PLANNED</t>
        </is>
      </c>
      <c r="H30" s="55" t="n">
        <v>0</v>
      </c>
      <c r="J30" s="9" t="n"/>
      <c r="K30" s="18" t="n"/>
      <c r="L30" s="48" t="inlineStr">
        <is>
          <t>PLANNED</t>
        </is>
      </c>
      <c r="M30" s="56" t="n">
        <v>0</v>
      </c>
      <c r="N30" s="18" t="n"/>
      <c r="O30" s="48" t="inlineStr">
        <is>
          <t>PLANNED</t>
        </is>
      </c>
      <c r="P30" s="56" t="n">
        <v>0</v>
      </c>
    </row>
    <row r="31">
      <c r="A31" s="18" t="n"/>
      <c r="B31" s="48" t="inlineStr">
        <is>
          <t>FIXED</t>
        </is>
      </c>
      <c r="C31" s="55" t="n">
        <v>0</v>
      </c>
      <c r="E31" s="9" t="n"/>
      <c r="F31" s="18" t="n"/>
      <c r="G31" s="48" t="inlineStr">
        <is>
          <t>FIXED</t>
        </is>
      </c>
      <c r="H31" s="55" t="n">
        <v>474.68</v>
      </c>
      <c r="J31" s="9" t="n"/>
      <c r="K31" s="18" t="n"/>
      <c r="L31" s="48" t="inlineStr">
        <is>
          <t>FIXED</t>
        </is>
      </c>
      <c r="M31" s="56" t="n">
        <v>0</v>
      </c>
      <c r="N31" s="18" t="n"/>
      <c r="O31" s="48" t="inlineStr">
        <is>
          <t>FIXED</t>
        </is>
      </c>
      <c r="P31" s="56" t="n">
        <v>0</v>
      </c>
    </row>
    <row r="32">
      <c r="A32" s="18" t="n"/>
      <c r="B32" s="48" t="inlineStr">
        <is>
          <t>BOOKED</t>
        </is>
      </c>
      <c r="C32" s="55" t="n">
        <v>0</v>
      </c>
      <c r="E32" s="9" t="n"/>
      <c r="F32" s="18" t="n"/>
      <c r="G32" s="48" t="inlineStr">
        <is>
          <t>BOOKED</t>
        </is>
      </c>
      <c r="H32" s="55" t="n">
        <v>4081.14</v>
      </c>
      <c r="J32" s="9" t="n"/>
      <c r="K32" s="18" t="n"/>
      <c r="L32" s="48" t="inlineStr">
        <is>
          <t>BOOKED</t>
        </is>
      </c>
      <c r="M32" s="56" t="n">
        <v>0</v>
      </c>
      <c r="N32" s="18" t="n"/>
      <c r="O32" s="48" t="inlineStr">
        <is>
          <t>BOOKED</t>
        </is>
      </c>
      <c r="P32" s="56" t="n">
        <v>0</v>
      </c>
    </row>
    <row r="33">
      <c r="A33" s="24" t="n"/>
      <c r="B33" s="53" t="inlineStr">
        <is>
          <t>OVERRULED</t>
        </is>
      </c>
      <c r="C33" s="57" t="n">
        <v>0</v>
      </c>
      <c r="D33" s="25" t="n"/>
      <c r="E33" s="26" t="n"/>
      <c r="F33" s="24" t="n"/>
      <c r="G33" s="53" t="inlineStr">
        <is>
          <t>OVERRULED</t>
        </is>
      </c>
      <c r="H33" s="57" t="n">
        <v>0</v>
      </c>
      <c r="I33" s="25" t="n"/>
      <c r="J33" s="26" t="n"/>
      <c r="K33" s="24" t="n"/>
      <c r="L33" s="53" t="inlineStr">
        <is>
          <t>OVERRULED</t>
        </is>
      </c>
      <c r="M33" s="58" t="n">
        <v>0</v>
      </c>
      <c r="N33" s="24" t="n"/>
      <c r="O33" s="53" t="inlineStr">
        <is>
          <t>OVERRULED</t>
        </is>
      </c>
      <c r="P33" s="58" t="n">
        <v>0</v>
      </c>
    </row>
  </sheetData>
  <mergeCells count="31">
    <mergeCell ref="B7:C7"/>
    <mergeCell ref="B3:C3"/>
    <mergeCell ref="I15:J15"/>
    <mergeCell ref="F10:J10"/>
    <mergeCell ref="I11:J11"/>
    <mergeCell ref="I27:J27"/>
    <mergeCell ref="I26:J26"/>
    <mergeCell ref="I16:J16"/>
    <mergeCell ref="D11:E11"/>
    <mergeCell ref="I25:J25"/>
    <mergeCell ref="I22:J22"/>
    <mergeCell ref="I28:J28"/>
    <mergeCell ref="B8:C8"/>
    <mergeCell ref="I18:J18"/>
    <mergeCell ref="I21:J21"/>
    <mergeCell ref="I12:J12"/>
    <mergeCell ref="K10:M10"/>
    <mergeCell ref="I24:J24"/>
    <mergeCell ref="I23:J23"/>
    <mergeCell ref="I14:J14"/>
    <mergeCell ref="I17:J17"/>
    <mergeCell ref="B6:C6"/>
    <mergeCell ref="I20:J20"/>
    <mergeCell ref="B5:C5"/>
    <mergeCell ref="A10:E10"/>
    <mergeCell ref="F2:I2"/>
    <mergeCell ref="I19:J19"/>
    <mergeCell ref="J2:N2"/>
    <mergeCell ref="I13:J13"/>
    <mergeCell ref="B4:C4"/>
    <mergeCell ref="N10"/>
  </mergeCells>
  <pageMargins left="0.75" right="0.75" top="1" bottom="1" header="0.5" footer="0.5"/>
  <legacyDrawing xmlns:r="http://schemas.openxmlformats.org/officeDocument/2006/relationships" r:id="anysvml"/>
</worksheet>
</file>

<file path=xl/worksheets/sheet18.xml><?xml version="1.0" encoding="utf-8"?>
<worksheet xmlns="http://schemas.openxmlformats.org/spreadsheetml/2006/main">
  <sheetPr>
    <outlinePr summaryBelow="1" summaryRight="1"/>
    <pageSetUpPr/>
  </sheetPr>
  <dimension ref="A1:P17"/>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RA140003 Daems</t>
        </is>
      </c>
    </row>
    <row r="2">
      <c r="F2" s="4" t="inlineStr">
        <is>
          <t>From Oracle</t>
        </is>
      </c>
      <c r="J2" s="4" t="inlineStr">
        <is>
          <t>From Planning</t>
        </is>
      </c>
    </row>
    <row r="3">
      <c r="A3" s="34" t="inlineStr">
        <is>
          <t>Promotor:</t>
        </is>
      </c>
      <c r="B3" s="6" t="inlineStr">
        <is>
          <t>Daems, Walter</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4864.84</v>
      </c>
      <c r="F4" s="37" t="n">
        <v>0</v>
      </c>
      <c r="G4" s="39" t="n">
        <v>0</v>
      </c>
      <c r="H4" s="39" t="n">
        <v>0</v>
      </c>
      <c r="I4" s="38" t="n">
        <v>4864.84</v>
      </c>
      <c r="J4" s="37" t="n">
        <v>0</v>
      </c>
      <c r="K4" s="39" t="n">
        <v>0</v>
      </c>
      <c r="L4" s="39" t="n">
        <v>0</v>
      </c>
      <c r="M4" s="39" t="n">
        <v>0</v>
      </c>
      <c r="N4" s="38" t="n">
        <v>4864.84</v>
      </c>
      <c r="P4" s="30" t="inlineStr">
        <is>
          <t>PLANNED</t>
        </is>
      </c>
    </row>
    <row r="5">
      <c r="A5" s="10" t="inlineStr">
        <is>
          <t>Budgetcode:</t>
        </is>
      </c>
      <c r="B5" t="inlineStr">
        <is>
          <t>42/FA100400/RA140003</t>
        </is>
      </c>
      <c r="C5" s="9" t="n"/>
      <c r="D5" s="18" t="n"/>
      <c r="E5" s="9" t="n"/>
      <c r="F5" s="18" t="n"/>
      <c r="I5" s="9" t="n"/>
      <c r="J5" s="18" t="n"/>
      <c r="N5" s="9" t="n"/>
      <c r="P5" s="31" t="inlineStr">
        <is>
          <t>FIXED</t>
        </is>
      </c>
    </row>
    <row r="6">
      <c r="A6" s="10" t="inlineStr">
        <is>
          <t>Source:</t>
        </is>
      </c>
      <c r="B6" t="inlineStr">
        <is>
          <t>Intern</t>
        </is>
      </c>
      <c r="C6" s="9" t="n"/>
      <c r="D6" s="18" t="n"/>
      <c r="E6" s="9" t="n"/>
      <c r="F6" s="18" t="n"/>
      <c r="I6" s="9" t="n"/>
      <c r="J6" s="18" t="n"/>
      <c r="N6" s="9" t="n"/>
      <c r="P6" s="32" t="inlineStr">
        <is>
          <t>BOOKED</t>
        </is>
      </c>
    </row>
    <row r="7">
      <c r="A7" s="10" t="inlineStr">
        <is>
          <t>Begin date:</t>
        </is>
      </c>
      <c r="B7" t="inlineStr">
        <is>
          <t>01-01-2014</t>
        </is>
      </c>
      <c r="C7" s="9" t="n"/>
      <c r="D7" s="18" t="n"/>
      <c r="E7" s="9" t="n"/>
      <c r="F7" s="18" t="n"/>
      <c r="I7" s="9" t="n"/>
      <c r="J7" s="18" t="n"/>
      <c r="N7" s="9" t="n"/>
      <c r="P7" s="33" t="inlineStr">
        <is>
          <t>OVERRULED</t>
        </is>
      </c>
    </row>
    <row r="8">
      <c r="A8" s="40" t="inlineStr">
        <is>
          <t>End date:</t>
        </is>
      </c>
      <c r="B8" s="25" t="inlineStr">
        <is>
          <t>31-12-2099</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Ides, Kris</t>
        </is>
      </c>
      <c r="P11" s="9" t="n"/>
    </row>
    <row r="12">
      <c r="A12" s="24" t="n"/>
      <c r="B12" s="25" t="n"/>
      <c r="C12" s="25" t="n"/>
      <c r="D12" s="25" t="n"/>
      <c r="E12" s="26" t="n"/>
      <c r="F12" s="52" t="inlineStr">
        <is>
          <t>2025-01-31</t>
        </is>
      </c>
      <c r="G12" s="53" t="inlineStr">
        <is>
          <t>None</t>
        </is>
      </c>
      <c r="H12" s="63" t="n">
        <v>0</v>
      </c>
      <c r="I12" s="64" t="inlineStr">
        <is>
          <t>SOCIALE SECRETARIATEN</t>
        </is>
      </c>
      <c r="J12" s="26" t="n"/>
      <c r="K12" s="24" t="n"/>
      <c r="L12" s="25" t="n"/>
      <c r="M12" s="26" t="n"/>
      <c r="N12" s="52" t="inlineStr">
        <is>
          <t>2025-01</t>
        </is>
      </c>
      <c r="O12" s="63" t="n">
        <v>0</v>
      </c>
      <c r="P12" s="26" t="n"/>
    </row>
    <row r="13">
      <c r="A13" s="34" t="inlineStr">
        <is>
          <t>Totals</t>
        </is>
      </c>
      <c r="B13" s="6" t="n"/>
      <c r="C13" s="6" t="n"/>
      <c r="D13" s="6" t="n"/>
      <c r="E13" s="7" t="n"/>
      <c r="F13" s="34" t="inlineStr">
        <is>
          <t>Totals</t>
        </is>
      </c>
      <c r="G13" s="6" t="n"/>
      <c r="H13" s="6" t="n"/>
      <c r="I13" s="6" t="n"/>
      <c r="J13" s="7" t="n"/>
      <c r="K13" s="34" t="inlineStr">
        <is>
          <t>Totals</t>
        </is>
      </c>
      <c r="L13" s="6" t="n"/>
      <c r="M13" s="7" t="n"/>
      <c r="N13" s="34" t="inlineStr">
        <is>
          <t>Totals</t>
        </is>
      </c>
      <c r="O13" s="6" t="n"/>
      <c r="P13" s="7" t="n"/>
    </row>
    <row r="14">
      <c r="A14" s="18" t="n"/>
      <c r="B14" s="48" t="inlineStr">
        <is>
          <t>PLANNED</t>
        </is>
      </c>
      <c r="C14" s="55" t="n">
        <v>0</v>
      </c>
      <c r="E14" s="9" t="n"/>
      <c r="F14" s="18" t="n"/>
      <c r="G14" s="48" t="inlineStr">
        <is>
          <t>PLANNED</t>
        </is>
      </c>
      <c r="H14" s="55" t="n">
        <v>0</v>
      </c>
      <c r="J14" s="9" t="n"/>
      <c r="K14" s="18" t="n"/>
      <c r="L14" s="48" t="inlineStr">
        <is>
          <t>PLANNED</t>
        </is>
      </c>
      <c r="M14" s="56" t="n">
        <v>0</v>
      </c>
      <c r="N14" s="18" t="n"/>
      <c r="O14" s="48" t="inlineStr">
        <is>
          <t>PLANNED</t>
        </is>
      </c>
      <c r="P14" s="56" t="n">
        <v>0</v>
      </c>
    </row>
    <row r="15">
      <c r="A15" s="18" t="n"/>
      <c r="B15" s="48" t="inlineStr">
        <is>
          <t>FIXED</t>
        </is>
      </c>
      <c r="C15" s="55" t="n">
        <v>0</v>
      </c>
      <c r="E15" s="9" t="n"/>
      <c r="F15" s="18" t="n"/>
      <c r="G15" s="48" t="inlineStr">
        <is>
          <t>FIXED</t>
        </is>
      </c>
      <c r="H15" s="55" t="n">
        <v>0</v>
      </c>
      <c r="J15" s="9" t="n"/>
      <c r="K15" s="18" t="n"/>
      <c r="L15" s="48" t="inlineStr">
        <is>
          <t>FIXED</t>
        </is>
      </c>
      <c r="M15" s="56" t="n">
        <v>0</v>
      </c>
      <c r="N15" s="18" t="n"/>
      <c r="O15" s="48" t="inlineStr">
        <is>
          <t>FIXED</t>
        </is>
      </c>
      <c r="P15" s="56" t="n">
        <v>0</v>
      </c>
    </row>
    <row r="16">
      <c r="A16" s="18" t="n"/>
      <c r="B16" s="48" t="inlineStr">
        <is>
          <t>BOOKED</t>
        </is>
      </c>
      <c r="C16" s="55" t="n">
        <v>0</v>
      </c>
      <c r="E16" s="9" t="n"/>
      <c r="F16" s="18" t="n"/>
      <c r="G16" s="48" t="inlineStr">
        <is>
          <t>BOOKED</t>
        </is>
      </c>
      <c r="H16" s="55" t="n">
        <v>0</v>
      </c>
      <c r="J16" s="9" t="n"/>
      <c r="K16" s="18" t="n"/>
      <c r="L16" s="48" t="inlineStr">
        <is>
          <t>BOOKED</t>
        </is>
      </c>
      <c r="M16" s="56" t="n">
        <v>0</v>
      </c>
      <c r="N16" s="18" t="n"/>
      <c r="O16" s="48" t="inlineStr">
        <is>
          <t>BOOKED</t>
        </is>
      </c>
      <c r="P16" s="56" t="n">
        <v>0</v>
      </c>
    </row>
    <row r="17">
      <c r="A17" s="24" t="n"/>
      <c r="B17" s="53" t="inlineStr">
        <is>
          <t>OVERRULED</t>
        </is>
      </c>
      <c r="C17" s="57" t="n">
        <v>0</v>
      </c>
      <c r="D17" s="25" t="n"/>
      <c r="E17" s="26" t="n"/>
      <c r="F17" s="24" t="n"/>
      <c r="G17" s="53" t="inlineStr">
        <is>
          <t>OVERRULED</t>
        </is>
      </c>
      <c r="H17" s="57" t="n">
        <v>0</v>
      </c>
      <c r="I17" s="25" t="n"/>
      <c r="J17" s="26" t="n"/>
      <c r="K17" s="24" t="n"/>
      <c r="L17" s="53" t="inlineStr">
        <is>
          <t>OVERRULED</t>
        </is>
      </c>
      <c r="M17" s="58" t="n">
        <v>0</v>
      </c>
      <c r="N17" s="24" t="n"/>
      <c r="O17" s="53" t="inlineStr">
        <is>
          <t>OVERRULED</t>
        </is>
      </c>
      <c r="P17" s="58" t="n">
        <v>0</v>
      </c>
    </row>
  </sheetData>
  <mergeCells count="15">
    <mergeCell ref="B6:C6"/>
    <mergeCell ref="I12:J12"/>
    <mergeCell ref="B7:C7"/>
    <mergeCell ref="K10:M10"/>
    <mergeCell ref="B3:C3"/>
    <mergeCell ref="B5:C5"/>
    <mergeCell ref="A10:E10"/>
    <mergeCell ref="F2:I2"/>
    <mergeCell ref="D11:E11"/>
    <mergeCell ref="F10:J10"/>
    <mergeCell ref="N10:O10"/>
    <mergeCell ref="I11:J11"/>
    <mergeCell ref="J2:N2"/>
    <mergeCell ref="B8:C8"/>
    <mergeCell ref="B4:C4"/>
  </mergeCells>
  <pageMargins left="0.75" right="0.75" top="1" bottom="1" header="0.5" footer="0.5"/>
  <legacyDrawing xmlns:r="http://schemas.openxmlformats.org/officeDocument/2006/relationships" r:id="anysvml"/>
</worksheet>
</file>

<file path=xl/worksheets/sheet19.xml><?xml version="1.0" encoding="utf-8"?>
<worksheet xmlns="http://schemas.openxmlformats.org/spreadsheetml/2006/main">
  <sheetPr>
    <outlinePr summaryBelow="1" summaryRight="1"/>
    <pageSetUpPr/>
  </sheetPr>
  <dimension ref="A1:P2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AK160007 Daems</t>
        </is>
      </c>
    </row>
    <row r="2">
      <c r="F2" s="4" t="inlineStr">
        <is>
          <t>From Oracle</t>
        </is>
      </c>
      <c r="J2" s="4" t="inlineStr">
        <is>
          <t>From Planning</t>
        </is>
      </c>
    </row>
    <row r="3">
      <c r="A3" s="34" t="inlineStr">
        <is>
          <t>Promotor:</t>
        </is>
      </c>
      <c r="B3" s="6" t="inlineStr">
        <is>
          <t>Daems, Walter</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40393.86</v>
      </c>
      <c r="F4" s="37" t="n">
        <v>0</v>
      </c>
      <c r="G4" s="39" t="n">
        <v>0</v>
      </c>
      <c r="H4" s="39" t="n">
        <v>0</v>
      </c>
      <c r="I4" s="38" t="n">
        <v>40393.86</v>
      </c>
      <c r="J4" s="37" t="n">
        <v>0</v>
      </c>
      <c r="K4" s="39" t="n">
        <v>12872.78</v>
      </c>
      <c r="L4" s="39" t="n">
        <v>-1405.28</v>
      </c>
      <c r="M4" s="39" t="n">
        <v>0</v>
      </c>
      <c r="N4" s="38" t="n">
        <v>28926.36</v>
      </c>
      <c r="P4" s="30" t="inlineStr">
        <is>
          <t>PLANNED</t>
        </is>
      </c>
    </row>
    <row r="5">
      <c r="A5" s="10" t="inlineStr">
        <is>
          <t>Budgetcode:</t>
        </is>
      </c>
      <c r="B5" t="inlineStr">
        <is>
          <t>42/FA100400/AK160007</t>
        </is>
      </c>
      <c r="C5" s="9" t="n"/>
      <c r="D5" s="18" t="n"/>
      <c r="E5" s="9" t="n"/>
      <c r="F5" s="18" t="n"/>
      <c r="I5" s="9" t="n"/>
      <c r="J5" s="18" t="n"/>
      <c r="N5" s="9" t="n"/>
      <c r="P5" s="31" t="inlineStr">
        <is>
          <t>FIXED</t>
        </is>
      </c>
    </row>
    <row r="6">
      <c r="A6" s="10" t="inlineStr">
        <is>
          <t>Source:</t>
        </is>
      </c>
      <c r="B6" t="inlineStr">
        <is>
          <t>Intern</t>
        </is>
      </c>
      <c r="C6" s="9" t="n"/>
      <c r="D6" s="18" t="n"/>
      <c r="E6" s="9" t="n"/>
      <c r="F6" s="18" t="n"/>
      <c r="I6" s="9" t="n"/>
      <c r="J6" s="18" t="n"/>
      <c r="N6" s="9" t="n"/>
      <c r="P6" s="32" t="inlineStr">
        <is>
          <t>BOOKED</t>
        </is>
      </c>
    </row>
    <row r="7">
      <c r="A7" s="10" t="inlineStr">
        <is>
          <t>Begin date:</t>
        </is>
      </c>
      <c r="B7" t="inlineStr">
        <is>
          <t>01-01-2014</t>
        </is>
      </c>
      <c r="C7" s="9" t="n"/>
      <c r="D7" s="18" t="n"/>
      <c r="E7" s="9" t="n"/>
      <c r="F7" s="18" t="n"/>
      <c r="I7" s="9" t="n"/>
      <c r="J7" s="18" t="n"/>
      <c r="N7" s="9" t="n"/>
      <c r="P7" s="33" t="inlineStr">
        <is>
          <t>OVERRULED</t>
        </is>
      </c>
    </row>
    <row r="8">
      <c r="A8" s="40" t="inlineStr">
        <is>
          <t>End date:</t>
        </is>
      </c>
      <c r="B8" s="25" t="inlineStr">
        <is>
          <t>31-12-2099</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Ides, Kris</t>
        </is>
      </c>
      <c r="P11" s="9" t="n"/>
    </row>
    <row r="12">
      <c r="A12" s="18" t="n"/>
      <c r="E12" s="9" t="n"/>
      <c r="F12" s="47" t="inlineStr">
        <is>
          <t>2025-01-22</t>
        </is>
      </c>
      <c r="G12" s="48" t="inlineStr">
        <is>
          <t>202500007</t>
        </is>
      </c>
      <c r="H12" s="49" t="n">
        <v>-2500</v>
      </c>
      <c r="I12" s="2" t="inlineStr">
        <is>
          <t>Tussenkomst werkingskosten</t>
        </is>
      </c>
      <c r="J12" s="9" t="n"/>
      <c r="K12" s="18" t="n"/>
      <c r="M12" s="9" t="n"/>
      <c r="N12" s="47" t="inlineStr">
        <is>
          <t>2025-01</t>
        </is>
      </c>
      <c r="O12" s="49" t="n">
        <v>1033.38</v>
      </c>
      <c r="P12" s="9" t="n"/>
    </row>
    <row r="13">
      <c r="A13" s="18" t="n"/>
      <c r="E13" s="9" t="n"/>
      <c r="F13" s="47" t="inlineStr">
        <is>
          <t>2025-01-31</t>
        </is>
      </c>
      <c r="G13" s="48" t="inlineStr">
        <is>
          <t>12225</t>
        </is>
      </c>
      <c r="H13" s="49" t="n">
        <v>49.7</v>
      </c>
      <c r="I13" s="2" t="inlineStr">
        <is>
          <t>PR 15876 - Van Uffelen, Olivia - 22/01/2025 - Flanders Chips Competence Center (FC3) kennismaking met Vlaamse verantwoordelijke</t>
        </is>
      </c>
      <c r="J13" s="9" t="n"/>
      <c r="K13" s="18" t="n"/>
      <c r="M13" s="9" t="n"/>
      <c r="N13" s="47" t="inlineStr">
        <is>
          <t>2025-02</t>
        </is>
      </c>
      <c r="O13" s="51" t="n">
        <v>1259.68</v>
      </c>
      <c r="P13" s="9" t="n"/>
    </row>
    <row r="14">
      <c r="A14" s="18" t="n"/>
      <c r="E14" s="9" t="n"/>
      <c r="F14" s="47" t="inlineStr">
        <is>
          <t>2025-01-31</t>
        </is>
      </c>
      <c r="G14" s="48" t="inlineStr">
        <is>
          <t>None</t>
        </is>
      </c>
      <c r="H14" s="49" t="n">
        <v>11.64</v>
      </c>
      <c r="I14" s="2" t="inlineStr">
        <is>
          <t>202501</t>
        </is>
      </c>
      <c r="J14" s="9" t="n"/>
      <c r="K14" s="18" t="n"/>
      <c r="M14" s="9" t="n"/>
      <c r="N14" s="47" t="inlineStr">
        <is>
          <t>2025-03</t>
        </is>
      </c>
      <c r="O14" s="51" t="n">
        <v>1284.66</v>
      </c>
      <c r="P14" s="9" t="n"/>
    </row>
    <row r="15">
      <c r="A15" s="18" t="n"/>
      <c r="E15" s="9" t="n"/>
      <c r="F15" s="18" t="n"/>
      <c r="J15" s="9" t="n"/>
      <c r="K15" s="18" t="n"/>
      <c r="M15" s="9" t="n"/>
      <c r="N15" s="47" t="inlineStr">
        <is>
          <t>2025-04</t>
        </is>
      </c>
      <c r="O15" s="51" t="n">
        <v>1284.66</v>
      </c>
      <c r="P15" s="9" t="n"/>
    </row>
    <row r="16">
      <c r="A16" s="18" t="n"/>
      <c r="E16" s="9" t="n"/>
      <c r="F16" s="18" t="n"/>
      <c r="J16" s="9" t="n"/>
      <c r="K16" s="18" t="n"/>
      <c r="M16" s="9" t="n"/>
      <c r="N16" s="47" t="inlineStr">
        <is>
          <t>2025-05</t>
        </is>
      </c>
      <c r="O16" s="51" t="n">
        <v>276.82</v>
      </c>
      <c r="P16" s="9" t="n"/>
    </row>
    <row r="17">
      <c r="A17" s="18" t="n"/>
      <c r="E17" s="9" t="n"/>
      <c r="F17" s="18" t="n"/>
      <c r="J17" s="9" t="n"/>
      <c r="K17" s="18" t="n"/>
      <c r="M17" s="9" t="n"/>
      <c r="N17" s="47" t="inlineStr">
        <is>
          <t>2025-06</t>
        </is>
      </c>
      <c r="O17" s="51" t="n">
        <v>1284.66</v>
      </c>
      <c r="P17" s="9" t="n"/>
    </row>
    <row r="18">
      <c r="A18" s="18" t="n"/>
      <c r="E18" s="9" t="n"/>
      <c r="F18" s="18" t="n"/>
      <c r="J18" s="9" t="n"/>
      <c r="K18" s="18" t="n"/>
      <c r="M18" s="9" t="n"/>
      <c r="N18" s="47" t="inlineStr">
        <is>
          <t>2025-07</t>
        </is>
      </c>
      <c r="O18" s="51" t="n">
        <v>1284.66</v>
      </c>
      <c r="P18" s="9" t="n"/>
    </row>
    <row r="19">
      <c r="A19" s="18" t="n"/>
      <c r="E19" s="9" t="n"/>
      <c r="F19" s="18" t="n"/>
      <c r="J19" s="9" t="n"/>
      <c r="K19" s="18" t="n"/>
      <c r="M19" s="9" t="n"/>
      <c r="N19" s="47" t="inlineStr">
        <is>
          <t>2025-08</t>
        </is>
      </c>
      <c r="O19" s="51" t="n">
        <v>1284.66</v>
      </c>
      <c r="P19" s="9" t="n"/>
    </row>
    <row r="20">
      <c r="A20" s="18" t="n"/>
      <c r="E20" s="9" t="n"/>
      <c r="F20" s="18" t="n"/>
      <c r="J20" s="9" t="n"/>
      <c r="K20" s="18" t="n"/>
      <c r="M20" s="9" t="n"/>
      <c r="N20" s="47" t="inlineStr">
        <is>
          <t>2025-09</t>
        </is>
      </c>
      <c r="O20" s="51" t="n">
        <v>1284.66</v>
      </c>
      <c r="P20" s="9" t="n"/>
    </row>
    <row r="21">
      <c r="A21" s="18" t="n"/>
      <c r="E21" s="9" t="n"/>
      <c r="F21" s="18" t="n"/>
      <c r="J21" s="9" t="n"/>
      <c r="K21" s="18" t="n"/>
      <c r="M21" s="9" t="n"/>
      <c r="N21" s="47" t="inlineStr">
        <is>
          <t>2025-10</t>
        </is>
      </c>
      <c r="O21" s="51" t="n">
        <v>1209.44</v>
      </c>
      <c r="P21" s="9" t="n"/>
    </row>
    <row r="22">
      <c r="A22" s="18" t="n"/>
      <c r="E22" s="9" t="n"/>
      <c r="F22" s="18" t="n"/>
      <c r="J22" s="9" t="n"/>
      <c r="K22" s="18" t="n"/>
      <c r="M22" s="9" t="n"/>
      <c r="N22" s="47" t="inlineStr">
        <is>
          <t>2025-11</t>
        </is>
      </c>
      <c r="O22" s="51" t="n">
        <v>1209.44</v>
      </c>
      <c r="P22" s="9" t="n"/>
    </row>
    <row r="23">
      <c r="A23" s="24" t="n"/>
      <c r="B23" s="25" t="n"/>
      <c r="C23" s="25" t="n"/>
      <c r="D23" s="25" t="n"/>
      <c r="E23" s="26" t="n"/>
      <c r="F23" s="24" t="n"/>
      <c r="G23" s="25" t="n"/>
      <c r="H23" s="25" t="n"/>
      <c r="I23" s="25" t="n"/>
      <c r="J23" s="26" t="n"/>
      <c r="K23" s="24" t="n"/>
      <c r="L23" s="25" t="n"/>
      <c r="M23" s="26" t="n"/>
      <c r="N23" s="52" t="inlineStr">
        <is>
          <t>2025-12</t>
        </is>
      </c>
      <c r="O23" s="62" t="n">
        <v>1209.44</v>
      </c>
      <c r="P23" s="26" t="n"/>
    </row>
    <row r="24">
      <c r="A24" s="34" t="inlineStr">
        <is>
          <t>Totals</t>
        </is>
      </c>
      <c r="B24" s="6" t="n"/>
      <c r="C24" s="6" t="n"/>
      <c r="D24" s="6" t="n"/>
      <c r="E24" s="7" t="n"/>
      <c r="F24" s="34" t="inlineStr">
        <is>
          <t>Totals</t>
        </is>
      </c>
      <c r="G24" s="6" t="n"/>
      <c r="H24" s="6" t="n"/>
      <c r="I24" s="6" t="n"/>
      <c r="J24" s="7" t="n"/>
      <c r="K24" s="34" t="inlineStr">
        <is>
          <t>Totals</t>
        </is>
      </c>
      <c r="L24" s="6" t="n"/>
      <c r="M24" s="7" t="n"/>
      <c r="N24" s="34" t="inlineStr">
        <is>
          <t>Totals</t>
        </is>
      </c>
      <c r="O24" s="6" t="n"/>
      <c r="P24" s="7" t="n"/>
    </row>
    <row r="25">
      <c r="A25" s="18" t="n"/>
      <c r="B25" s="48" t="inlineStr">
        <is>
          <t>PLANNED</t>
        </is>
      </c>
      <c r="C25" s="55" t="n">
        <v>0</v>
      </c>
      <c r="E25" s="9" t="n"/>
      <c r="F25" s="18" t="n"/>
      <c r="G25" s="48" t="inlineStr">
        <is>
          <t>PLANNED</t>
        </is>
      </c>
      <c r="H25" s="55" t="n">
        <v>0</v>
      </c>
      <c r="J25" s="9" t="n"/>
      <c r="K25" s="18" t="n"/>
      <c r="L25" s="48" t="inlineStr">
        <is>
          <t>PLANNED</t>
        </is>
      </c>
      <c r="M25" s="56" t="n">
        <v>0</v>
      </c>
      <c r="N25" s="18" t="n"/>
      <c r="O25" s="48" t="inlineStr">
        <is>
          <t>PLANNED</t>
        </is>
      </c>
      <c r="P25" s="56" t="n">
        <v>0</v>
      </c>
    </row>
    <row r="26">
      <c r="A26" s="18" t="n"/>
      <c r="B26" s="48" t="inlineStr">
        <is>
          <t>FIXED</t>
        </is>
      </c>
      <c r="C26" s="55" t="n">
        <v>0</v>
      </c>
      <c r="E26" s="9" t="n"/>
      <c r="F26" s="18" t="n"/>
      <c r="G26" s="48" t="inlineStr">
        <is>
          <t>FIXED</t>
        </is>
      </c>
      <c r="H26" s="55" t="n">
        <v>0</v>
      </c>
      <c r="J26" s="9" t="n"/>
      <c r="K26" s="18" t="n"/>
      <c r="L26" s="48" t="inlineStr">
        <is>
          <t>FIXED</t>
        </is>
      </c>
      <c r="M26" s="56" t="n">
        <v>0</v>
      </c>
      <c r="N26" s="18" t="n"/>
      <c r="O26" s="48" t="inlineStr">
        <is>
          <t>FIXED</t>
        </is>
      </c>
      <c r="P26" s="56" t="n">
        <v>12872.78</v>
      </c>
    </row>
    <row r="27">
      <c r="A27" s="18" t="n"/>
      <c r="B27" s="48" t="inlineStr">
        <is>
          <t>BOOKED</t>
        </is>
      </c>
      <c r="C27" s="55" t="n">
        <v>0</v>
      </c>
      <c r="E27" s="9" t="n"/>
      <c r="F27" s="18" t="n"/>
      <c r="G27" s="48" t="inlineStr">
        <is>
          <t>BOOKED</t>
        </is>
      </c>
      <c r="H27" s="55" t="n">
        <v>-2438.66</v>
      </c>
      <c r="J27" s="9" t="n"/>
      <c r="K27" s="18" t="n"/>
      <c r="L27" s="48" t="inlineStr">
        <is>
          <t>BOOKED</t>
        </is>
      </c>
      <c r="M27" s="56" t="n">
        <v>0</v>
      </c>
      <c r="N27" s="18" t="n"/>
      <c r="O27" s="48" t="inlineStr">
        <is>
          <t>BOOKED</t>
        </is>
      </c>
      <c r="P27" s="56" t="n">
        <v>1033.38</v>
      </c>
    </row>
    <row r="28">
      <c r="A28" s="24" t="n"/>
      <c r="B28" s="53" t="inlineStr">
        <is>
          <t>OVERRULED</t>
        </is>
      </c>
      <c r="C28" s="57" t="n">
        <v>0</v>
      </c>
      <c r="D28" s="25" t="n"/>
      <c r="E28" s="26" t="n"/>
      <c r="F28" s="24" t="n"/>
      <c r="G28" s="53" t="inlineStr">
        <is>
          <t>OVERRULED</t>
        </is>
      </c>
      <c r="H28" s="57" t="n">
        <v>0</v>
      </c>
      <c r="I28" s="25" t="n"/>
      <c r="J28" s="26" t="n"/>
      <c r="K28" s="24" t="n"/>
      <c r="L28" s="53" t="inlineStr">
        <is>
          <t>OVERRULED</t>
        </is>
      </c>
      <c r="M28" s="58" t="n">
        <v>0</v>
      </c>
      <c r="N28" s="24" t="n"/>
      <c r="O28" s="53" t="inlineStr">
        <is>
          <t>OVERRULED</t>
        </is>
      </c>
      <c r="P28" s="58" t="n">
        <v>0</v>
      </c>
    </row>
  </sheetData>
  <mergeCells count="17">
    <mergeCell ref="B6:C6"/>
    <mergeCell ref="I12:J12"/>
    <mergeCell ref="B7:C7"/>
    <mergeCell ref="K10:M10"/>
    <mergeCell ref="B3:C3"/>
    <mergeCell ref="B5:C5"/>
    <mergeCell ref="A10:E10"/>
    <mergeCell ref="F2:I2"/>
    <mergeCell ref="D11:E11"/>
    <mergeCell ref="F10:J10"/>
    <mergeCell ref="N10:O10"/>
    <mergeCell ref="I11:J11"/>
    <mergeCell ref="J2:N2"/>
    <mergeCell ref="I13:J13"/>
    <mergeCell ref="I14:J14"/>
    <mergeCell ref="B8:C8"/>
    <mergeCell ref="B4:C4"/>
  </mergeCells>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outlinePr summaryBelow="1" summaryRight="1"/>
    <pageSetUpPr/>
  </sheetPr>
  <dimension ref="A1:AE69"/>
  <sheetViews>
    <sheetView zoomScale="80" workbookViewId="0">
      <pane xSplit="1" ySplit="5" topLeftCell="B6" activePane="bottomRight" state="frozen"/>
      <selection pane="topRight"/>
      <selection pane="bottomLeft"/>
      <selection pane="bottomRight" activeCell="A1" sqref="A1"/>
    </sheetView>
  </sheetViews>
  <sheetFormatPr baseColWidth="8" defaultRowHeight="15"/>
  <cols>
    <col width="12" customWidth="1" min="1" max="1"/>
    <col width="10" customWidth="1" min="2" max="2"/>
    <col width="3" customWidth="1" min="3" max="3"/>
    <col width="14" customWidth="1" min="4" max="4"/>
    <col width="10" customWidth="1" min="5" max="5"/>
    <col width="3" customWidth="1" min="6" max="6"/>
    <col width="14" customWidth="1" min="7" max="7"/>
    <col width="10" customWidth="1" min="8" max="8"/>
    <col width="3" customWidth="1" min="9" max="9"/>
    <col width="14" customWidth="1" min="10" max="10"/>
    <col width="10" customWidth="1" min="11" max="11"/>
    <col width="3" customWidth="1" min="12" max="12"/>
    <col width="14" customWidth="1" min="13" max="13"/>
    <col width="10" customWidth="1" min="14" max="14"/>
    <col width="3" customWidth="1" min="15" max="15"/>
    <col width="14" customWidth="1" min="16" max="16"/>
    <col width="10" customWidth="1" min="17" max="17"/>
    <col width="3" customWidth="1" min="18" max="18"/>
    <col width="14" customWidth="1" min="19" max="19"/>
    <col width="10" customWidth="1" min="20" max="20"/>
    <col width="3" customWidth="1" min="21" max="21"/>
    <col width="14" customWidth="1" min="22" max="22"/>
    <col width="10" customWidth="1" min="23" max="23"/>
    <col width="3" customWidth="1" min="24" max="24"/>
    <col width="14" customWidth="1" min="25" max="25"/>
    <col width="10" customWidth="1" min="26" max="26"/>
    <col width="3" customWidth="1" min="27" max="27"/>
    <col width="14" customWidth="1" min="28" max="28"/>
    <col width="14" customWidth="1" min="29" max="29"/>
    <col width="3" customWidth="1" min="30" max="30"/>
    <col width="14" customWidth="1" min="31" max="31"/>
  </cols>
  <sheetData>
    <row r="1" customFormat="1" s="4">
      <c r="A1" t="inlineStr">
        <is>
          <t>Personnel</t>
        </is>
      </c>
    </row>
    <row r="2" customFormat="1" s="4"/>
    <row r="3" customFormat="1" s="4">
      <c r="B3" s="5" t="inlineStr">
        <is>
          <t>12884</t>
        </is>
      </c>
      <c r="C3" s="6" t="n"/>
      <c r="D3" s="6" t="n"/>
      <c r="E3" s="6" t="n"/>
      <c r="F3" s="6" t="n"/>
      <c r="G3" s="7" t="n"/>
      <c r="H3" s="5" t="inlineStr">
        <is>
          <t>16363</t>
        </is>
      </c>
      <c r="I3" s="6" t="n"/>
      <c r="J3" s="7" t="n"/>
      <c r="K3" s="5" t="inlineStr">
        <is>
          <t>17657</t>
        </is>
      </c>
      <c r="L3" s="6" t="n"/>
      <c r="M3" s="7" t="n"/>
      <c r="N3" s="5" t="inlineStr">
        <is>
          <t>19419</t>
        </is>
      </c>
      <c r="O3" s="6" t="n"/>
      <c r="P3" s="7" t="n"/>
      <c r="Q3" s="5" t="inlineStr">
        <is>
          <t>19978</t>
        </is>
      </c>
      <c r="R3" s="6" t="n"/>
      <c r="S3" s="7" t="n"/>
      <c r="T3" s="5" t="inlineStr">
        <is>
          <t>20033</t>
        </is>
      </c>
      <c r="U3" s="6" t="n"/>
      <c r="V3" s="7" t="n"/>
      <c r="W3" s="5" t="inlineStr">
        <is>
          <t>22047</t>
        </is>
      </c>
      <c r="X3" s="6" t="n"/>
      <c r="Y3" s="7" t="n"/>
      <c r="Z3" s="5" t="inlineStr">
        <is>
          <t>22474</t>
        </is>
      </c>
      <c r="AA3" s="6" t="n"/>
      <c r="AB3" s="7" t="n"/>
      <c r="AC3" s="5" t="inlineStr">
        <is>
          <t>25221</t>
        </is>
      </c>
      <c r="AD3" s="6" t="n"/>
      <c r="AE3" s="7" t="n"/>
    </row>
    <row r="4" customFormat="1" s="4">
      <c r="B4" s="8" t="inlineStr">
        <is>
          <t>Ides, Kris</t>
        </is>
      </c>
      <c r="G4" s="9" t="n"/>
      <c r="H4" s="8" t="inlineStr">
        <is>
          <t>Kerstens, Robin</t>
        </is>
      </c>
      <c r="J4" s="9" t="n"/>
      <c r="K4" s="8" t="inlineStr">
        <is>
          <t>Schenck, Anthony</t>
        </is>
      </c>
      <c r="M4" s="9" t="n"/>
      <c r="N4" s="8" t="inlineStr">
        <is>
          <t>Jansen, Wouter</t>
        </is>
      </c>
      <c r="P4" s="9" t="n"/>
      <c r="Q4" s="8" t="inlineStr">
        <is>
          <t>Rahmani, Mohammad Hasan</t>
        </is>
      </c>
      <c r="S4" s="9" t="n"/>
      <c r="T4" s="8" t="inlineStr">
        <is>
          <t>Cassimon, Amber</t>
        </is>
      </c>
      <c r="V4" s="9" t="n"/>
      <c r="W4" s="8" t="inlineStr">
        <is>
          <t>Stas, Toon</t>
        </is>
      </c>
      <c r="Y4" s="9" t="n"/>
      <c r="Z4" s="8" t="inlineStr">
        <is>
          <t>Huebel, Nico</t>
        </is>
      </c>
      <c r="AB4" s="9" t="n"/>
      <c r="AC4" s="8" t="inlineStr">
        <is>
          <t>Lundalh, Ralv</t>
        </is>
      </c>
      <c r="AE4" s="9" t="n"/>
    </row>
    <row r="5" customFormat="1" s="4">
      <c r="A5" t="inlineStr">
        <is>
          <t>Month</t>
        </is>
      </c>
      <c r="B5" s="10" t="inlineStr">
        <is>
          <t>Project</t>
        </is>
      </c>
      <c r="C5" s="11" t="inlineStr">
        <is>
          <t>Ph</t>
        </is>
      </c>
      <c r="D5" s="1" t="inlineStr">
        <is>
          <t xml:space="preserve">Amount   </t>
        </is>
      </c>
      <c r="E5" s="1" t="inlineStr">
        <is>
          <t>Project</t>
        </is>
      </c>
      <c r="F5" s="11" t="inlineStr">
        <is>
          <t>Ph</t>
        </is>
      </c>
      <c r="G5" s="12" t="inlineStr">
        <is>
          <t xml:space="preserve">Amount   </t>
        </is>
      </c>
      <c r="H5" s="10" t="inlineStr">
        <is>
          <t>Project</t>
        </is>
      </c>
      <c r="I5" s="11" t="inlineStr">
        <is>
          <t>Ph</t>
        </is>
      </c>
      <c r="J5" s="12" t="inlineStr">
        <is>
          <t xml:space="preserve">Amount   </t>
        </is>
      </c>
      <c r="K5" s="10" t="inlineStr">
        <is>
          <t>Project</t>
        </is>
      </c>
      <c r="L5" s="11" t="inlineStr">
        <is>
          <t>Ph</t>
        </is>
      </c>
      <c r="M5" s="12" t="inlineStr">
        <is>
          <t xml:space="preserve">Amount   </t>
        </is>
      </c>
      <c r="N5" s="10" t="inlineStr">
        <is>
          <t>Project</t>
        </is>
      </c>
      <c r="O5" s="11" t="inlineStr">
        <is>
          <t>Ph</t>
        </is>
      </c>
      <c r="P5" s="12" t="inlineStr">
        <is>
          <t xml:space="preserve">Amount   </t>
        </is>
      </c>
      <c r="Q5" s="10" t="inlineStr">
        <is>
          <t>Project</t>
        </is>
      </c>
      <c r="R5" s="11" t="inlineStr">
        <is>
          <t>Ph</t>
        </is>
      </c>
      <c r="S5" s="12" t="inlineStr">
        <is>
          <t xml:space="preserve">Amount   </t>
        </is>
      </c>
      <c r="T5" s="10" t="inlineStr">
        <is>
          <t>Project</t>
        </is>
      </c>
      <c r="U5" s="11" t="inlineStr">
        <is>
          <t>Ph</t>
        </is>
      </c>
      <c r="V5" s="12" t="inlineStr">
        <is>
          <t xml:space="preserve">Amount   </t>
        </is>
      </c>
      <c r="W5" s="10" t="inlineStr">
        <is>
          <t>Project</t>
        </is>
      </c>
      <c r="X5" s="11" t="inlineStr">
        <is>
          <t>Ph</t>
        </is>
      </c>
      <c r="Y5" s="12" t="inlineStr">
        <is>
          <t xml:space="preserve">Amount   </t>
        </is>
      </c>
      <c r="Z5" s="10" t="inlineStr">
        <is>
          <t>Project</t>
        </is>
      </c>
      <c r="AA5" s="11" t="inlineStr">
        <is>
          <t>Ph</t>
        </is>
      </c>
      <c r="AB5" s="12" t="inlineStr">
        <is>
          <t xml:space="preserve">Amount   </t>
        </is>
      </c>
      <c r="AC5" s="10" t="inlineStr">
        <is>
          <t>Project</t>
        </is>
      </c>
      <c r="AD5" s="11" t="inlineStr">
        <is>
          <t>Ph</t>
        </is>
      </c>
      <c r="AE5" s="12" t="inlineStr">
        <is>
          <t xml:space="preserve">Amount   </t>
        </is>
      </c>
    </row>
    <row r="6">
      <c r="A6" t="inlineStr">
        <is>
          <t>2025-01</t>
        </is>
      </c>
      <c r="B6" s="13">
        <f>HYPERLINK("#AK-Daems", "AK160007")</f>
        <v/>
      </c>
      <c r="C6" s="14" t="inlineStr">
        <is>
          <t>B</t>
        </is>
      </c>
      <c r="D6" s="15" t="n">
        <v>1033.38</v>
      </c>
      <c r="E6" s="16">
        <f>HYPERLINK("#RA-Daems", "RA140003")</f>
        <v/>
      </c>
      <c r="F6" s="14" t="inlineStr">
        <is>
          <t>B</t>
        </is>
      </c>
      <c r="G6" s="17" t="n">
        <v>0</v>
      </c>
      <c r="H6" s="13">
        <f>HYPERLINK("#HAIROAD", "10097")</f>
        <v/>
      </c>
      <c r="I6" s="14" t="inlineStr">
        <is>
          <t>B</t>
        </is>
      </c>
      <c r="J6" s="17" t="n">
        <v>10110.76</v>
      </c>
      <c r="K6" s="13">
        <f>HYPERLINK("#SITANAV", "9972")</f>
        <v/>
      </c>
      <c r="L6" s="14" t="inlineStr">
        <is>
          <t>B</t>
        </is>
      </c>
      <c r="M6" s="17" t="n">
        <v>8506.370000000001</v>
      </c>
      <c r="N6" s="13">
        <f>HYPERLINK("#NORM.AI", "9695")</f>
        <v/>
      </c>
      <c r="O6" s="14" t="inlineStr">
        <is>
          <t>B</t>
        </is>
      </c>
      <c r="P6" s="17" t="n">
        <v>8129.739999999998</v>
      </c>
      <c r="Q6" s="13">
        <f>HYPERLINK("#ASORE", "10123")</f>
        <v/>
      </c>
      <c r="R6" s="14" t="inlineStr">
        <is>
          <t>B</t>
        </is>
      </c>
      <c r="S6" s="17" t="n">
        <v>8131.239999999998</v>
      </c>
      <c r="T6" s="13">
        <f>HYPERLINK("#ASORE", "10123")</f>
        <v/>
      </c>
      <c r="U6" s="14" t="inlineStr">
        <is>
          <t>B</t>
        </is>
      </c>
      <c r="V6" s="17" t="n">
        <v>8138.739999999998</v>
      </c>
      <c r="W6" s="18" t="n"/>
      <c r="Y6" s="9" t="n"/>
      <c r="Z6" s="13">
        <f>HYPERLINK("#SITANAV", "9972")</f>
        <v/>
      </c>
      <c r="AA6" s="14" t="inlineStr">
        <is>
          <t>B</t>
        </is>
      </c>
      <c r="AB6" s="17" t="n">
        <v>9676.389999999999</v>
      </c>
      <c r="AC6" s="13">
        <f>HYPERLINK("#SLK", "FFI240377")</f>
        <v/>
      </c>
      <c r="AD6" s="14" t="inlineStr">
        <is>
          <t>B</t>
        </is>
      </c>
      <c r="AE6" s="17" t="n">
        <v>3667.77</v>
      </c>
    </row>
    <row r="7">
      <c r="A7" t="inlineStr">
        <is>
          <t>2025-02</t>
        </is>
      </c>
      <c r="B7" s="19">
        <f>HYPERLINK("#AK-Daems", "AK160007")</f>
        <v/>
      </c>
      <c r="C7" s="14" t="inlineStr">
        <is>
          <t>F</t>
        </is>
      </c>
      <c r="D7" s="20" t="n">
        <v>1259.68</v>
      </c>
      <c r="G7" s="9" t="n"/>
      <c r="H7" s="19">
        <f>HYPERLINK("#HAIROAD", "10097")</f>
        <v/>
      </c>
      <c r="I7" s="14" t="inlineStr">
        <is>
          <t>F</t>
        </is>
      </c>
      <c r="J7" s="21" t="n">
        <v>10168.67</v>
      </c>
      <c r="K7" s="19">
        <f>HYPERLINK("#SITANAV", "9972")</f>
        <v/>
      </c>
      <c r="L7" s="14" t="inlineStr">
        <is>
          <t>F</t>
        </is>
      </c>
      <c r="M7" s="21" t="n">
        <v>8548.959999999999</v>
      </c>
      <c r="N7" s="19">
        <f>HYPERLINK("#NORM.AI", "9695")</f>
        <v/>
      </c>
      <c r="O7" s="14" t="inlineStr">
        <is>
          <t>F</t>
        </is>
      </c>
      <c r="P7" s="21" t="n">
        <v>8157.459999999999</v>
      </c>
      <c r="Q7" s="19">
        <f>HYPERLINK("#ASORE", "10123")</f>
        <v/>
      </c>
      <c r="R7" s="14" t="inlineStr">
        <is>
          <t>F</t>
        </is>
      </c>
      <c r="S7" s="21" t="n">
        <v>8548.959999999999</v>
      </c>
      <c r="T7" s="19">
        <f>HYPERLINK("#ASORE", "10123")</f>
        <v/>
      </c>
      <c r="U7" s="14" t="inlineStr">
        <is>
          <t>F</t>
        </is>
      </c>
      <c r="V7" s="21" t="n">
        <v>8157.459999999999</v>
      </c>
      <c r="W7" s="18" t="n"/>
      <c r="Y7" s="9" t="n"/>
      <c r="Z7" s="19">
        <f>HYPERLINK("#SITANAV", "9972")</f>
        <v/>
      </c>
      <c r="AA7" s="14" t="inlineStr">
        <is>
          <t>F</t>
        </is>
      </c>
      <c r="AB7" s="21" t="n">
        <v>9723.480000000001</v>
      </c>
      <c r="AC7" s="19">
        <f>HYPERLINK("#SLK", "FFI240377")</f>
        <v/>
      </c>
      <c r="AD7" s="14" t="inlineStr">
        <is>
          <t>F</t>
        </is>
      </c>
      <c r="AE7" s="21" t="n">
        <v>3673.72</v>
      </c>
    </row>
    <row r="8">
      <c r="A8" t="inlineStr">
        <is>
          <t>2025-03</t>
        </is>
      </c>
      <c r="B8" s="19">
        <f>HYPERLINK("#AK-Daems", "AK160007")</f>
        <v/>
      </c>
      <c r="C8" s="14" t="inlineStr">
        <is>
          <t>F</t>
        </is>
      </c>
      <c r="D8" s="20" t="n">
        <v>1284.66</v>
      </c>
      <c r="G8" s="9" t="n"/>
      <c r="H8" s="19">
        <f>HYPERLINK("#HAIROAD", "10097")</f>
        <v/>
      </c>
      <c r="I8" s="14" t="inlineStr">
        <is>
          <t>F</t>
        </is>
      </c>
      <c r="J8" s="21" t="n">
        <v>10371.75</v>
      </c>
      <c r="K8" s="19">
        <f>HYPERLINK("#SITANAV", "9972")</f>
        <v/>
      </c>
      <c r="L8" s="14" t="inlineStr">
        <is>
          <t>F</t>
        </is>
      </c>
      <c r="M8" s="21" t="n">
        <v>8719.67</v>
      </c>
      <c r="N8" s="19">
        <f>HYPERLINK("#NORM.AI", "9695")</f>
        <v/>
      </c>
      <c r="O8" s="14" t="inlineStr">
        <is>
          <t>F</t>
        </is>
      </c>
      <c r="P8" s="21" t="n">
        <v>8320.33</v>
      </c>
      <c r="Q8" s="19">
        <f>HYPERLINK("#ASORE", "10123")</f>
        <v/>
      </c>
      <c r="R8" s="14" t="inlineStr">
        <is>
          <t>F</t>
        </is>
      </c>
      <c r="S8" s="21" t="n">
        <v>8719.67</v>
      </c>
      <c r="T8" s="19">
        <f>HYPERLINK("#ASORE", "10123")</f>
        <v/>
      </c>
      <c r="U8" s="14" t="inlineStr">
        <is>
          <t>F</t>
        </is>
      </c>
      <c r="V8" s="21" t="n">
        <v>8320.33</v>
      </c>
      <c r="W8" s="19">
        <f>HYPERLINK("#INFRA7", "10315")</f>
        <v/>
      </c>
      <c r="X8" s="14" t="inlineStr">
        <is>
          <t>F</t>
        </is>
      </c>
      <c r="Y8" s="21" t="n">
        <v>7921</v>
      </c>
      <c r="Z8" s="19">
        <f>HYPERLINK("#SITANAV", "9972")</f>
        <v/>
      </c>
      <c r="AA8" s="14" t="inlineStr">
        <is>
          <t>F</t>
        </is>
      </c>
      <c r="AB8" s="21" t="n">
        <v>9917.66</v>
      </c>
      <c r="AC8" s="19">
        <f>HYPERLINK("#SLK", "FFI240377")</f>
        <v/>
      </c>
      <c r="AD8" s="14" t="inlineStr">
        <is>
          <t>F</t>
        </is>
      </c>
      <c r="AE8" s="21" t="n">
        <v>3853.78</v>
      </c>
    </row>
    <row r="9">
      <c r="A9" t="inlineStr">
        <is>
          <t>2025-04</t>
        </is>
      </c>
      <c r="B9" s="19">
        <f>HYPERLINK("#AK-Daems", "AK160007")</f>
        <v/>
      </c>
      <c r="C9" s="14" t="inlineStr">
        <is>
          <t>F</t>
        </is>
      </c>
      <c r="D9" s="20" t="n">
        <v>1284.66</v>
      </c>
      <c r="G9" s="9" t="n"/>
      <c r="H9" s="19">
        <f>HYPERLINK("#HAIROAD", "10097")</f>
        <v/>
      </c>
      <c r="I9" s="14" t="inlineStr">
        <is>
          <t>F</t>
        </is>
      </c>
      <c r="J9" s="21" t="n">
        <v>10371.75</v>
      </c>
      <c r="K9" s="19">
        <f>HYPERLINK("#SITANAV", "9972")</f>
        <v/>
      </c>
      <c r="L9" s="14" t="inlineStr">
        <is>
          <t>F</t>
        </is>
      </c>
      <c r="M9" s="21" t="n">
        <v>8719.67</v>
      </c>
      <c r="N9" s="19">
        <f>HYPERLINK("#NORM.AI", "9695")</f>
        <v/>
      </c>
      <c r="O9" s="14" t="inlineStr">
        <is>
          <t>F</t>
        </is>
      </c>
      <c r="P9" s="21" t="n">
        <v>8320.33</v>
      </c>
      <c r="Q9" s="19">
        <f>HYPERLINK("#ASORE", "10123")</f>
        <v/>
      </c>
      <c r="R9" s="14" t="inlineStr">
        <is>
          <t>F</t>
        </is>
      </c>
      <c r="S9" s="21" t="n">
        <v>8719.67</v>
      </c>
      <c r="T9" s="19">
        <f>HYPERLINK("#ASORE", "10123")</f>
        <v/>
      </c>
      <c r="U9" s="14" t="inlineStr">
        <is>
          <t>F</t>
        </is>
      </c>
      <c r="V9" s="21" t="n">
        <v>8320.33</v>
      </c>
      <c r="W9" s="19">
        <f>HYPERLINK("#INFRA7", "10315")</f>
        <v/>
      </c>
      <c r="X9" s="14" t="inlineStr">
        <is>
          <t>F</t>
        </is>
      </c>
      <c r="Y9" s="21" t="n">
        <v>7921</v>
      </c>
      <c r="Z9" s="19">
        <f>HYPERLINK("#SITANAV", "9972")</f>
        <v/>
      </c>
      <c r="AA9" s="14" t="inlineStr">
        <is>
          <t>F</t>
        </is>
      </c>
      <c r="AB9" s="21" t="n">
        <v>9917.66</v>
      </c>
      <c r="AC9" s="19">
        <f>HYPERLINK("#SLK", "FFI240377")</f>
        <v/>
      </c>
      <c r="AD9" s="14" t="inlineStr">
        <is>
          <t>F</t>
        </is>
      </c>
      <c r="AE9" s="21" t="n">
        <v>3853.78</v>
      </c>
    </row>
    <row r="10">
      <c r="A10" t="inlineStr">
        <is>
          <t>2025-05</t>
        </is>
      </c>
      <c r="B10" s="19">
        <f>HYPERLINK("#AK-Daems", "AK160007")</f>
        <v/>
      </c>
      <c r="C10" s="14" t="inlineStr">
        <is>
          <t>F</t>
        </is>
      </c>
      <c r="D10" s="20" t="n">
        <v>276.82</v>
      </c>
      <c r="G10" s="9" t="n"/>
      <c r="H10" s="19">
        <f>HYPERLINK("#HAIROAD", "10097")</f>
        <v/>
      </c>
      <c r="I10" s="14" t="inlineStr">
        <is>
          <t>F</t>
        </is>
      </c>
      <c r="J10" s="21" t="n">
        <v>2251.51</v>
      </c>
      <c r="K10" s="19">
        <f>HYPERLINK("#SITANAV", "9972")</f>
        <v/>
      </c>
      <c r="L10" s="14" t="inlineStr">
        <is>
          <t>F</t>
        </is>
      </c>
      <c r="M10" s="21" t="n">
        <v>1946.64</v>
      </c>
      <c r="N10" s="19">
        <f>HYPERLINK("#NORM.AI", "9695")</f>
        <v/>
      </c>
      <c r="O10" s="14" t="inlineStr">
        <is>
          <t>F</t>
        </is>
      </c>
      <c r="P10" s="21" t="n">
        <v>1857.38</v>
      </c>
      <c r="Q10" s="22">
        <f>HYPERLINK("#ASORE", "10123")</f>
        <v/>
      </c>
      <c r="R10" s="14" t="inlineStr">
        <is>
          <t>P</t>
        </is>
      </c>
      <c r="S10" s="23" t="n">
        <v>8719.67</v>
      </c>
      <c r="T10" s="22">
        <f>HYPERLINK("#SITANAV", "9972")</f>
        <v/>
      </c>
      <c r="U10" s="14" t="inlineStr">
        <is>
          <t>P</t>
        </is>
      </c>
      <c r="V10" s="23" t="n">
        <v>8320.33</v>
      </c>
      <c r="W10" s="19">
        <f>HYPERLINK("#INFRA7", "10315")</f>
        <v/>
      </c>
      <c r="X10" s="14" t="inlineStr">
        <is>
          <t>F</t>
        </is>
      </c>
      <c r="Y10" s="21" t="n">
        <v>1768.13</v>
      </c>
      <c r="Z10" s="18" t="n"/>
      <c r="AB10" s="9" t="n"/>
      <c r="AC10" s="19">
        <f>HYPERLINK("#SLK", "FFI240377")</f>
        <v/>
      </c>
      <c r="AD10" s="14" t="inlineStr">
        <is>
          <t>F</t>
        </is>
      </c>
      <c r="AE10" s="21" t="n">
        <v>860.21</v>
      </c>
    </row>
    <row r="11">
      <c r="A11" t="inlineStr">
        <is>
          <t>2025-06</t>
        </is>
      </c>
      <c r="B11" s="19">
        <f>HYPERLINK("#AK-Daems", "AK160007")</f>
        <v/>
      </c>
      <c r="C11" s="14" t="inlineStr">
        <is>
          <t>F</t>
        </is>
      </c>
      <c r="D11" s="20" t="n">
        <v>1284.66</v>
      </c>
      <c r="G11" s="9" t="n"/>
      <c r="H11" s="19">
        <f>HYPERLINK("#HAIROAD", "10097")</f>
        <v/>
      </c>
      <c r="I11" s="14" t="inlineStr">
        <is>
          <t>F</t>
        </is>
      </c>
      <c r="J11" s="21" t="n">
        <v>10371.75</v>
      </c>
      <c r="K11" s="19">
        <f>HYPERLINK("#SITANAV", "9972")</f>
        <v/>
      </c>
      <c r="L11" s="14" t="inlineStr">
        <is>
          <t>F</t>
        </is>
      </c>
      <c r="M11" s="21" t="n">
        <v>8719.67</v>
      </c>
      <c r="N11" s="19">
        <f>HYPERLINK("#NORM.AI", "9695")</f>
        <v/>
      </c>
      <c r="O11" s="14" t="inlineStr">
        <is>
          <t>F</t>
        </is>
      </c>
      <c r="P11" s="21" t="n">
        <v>8320.33</v>
      </c>
      <c r="Q11" s="22">
        <f>HYPERLINK("#ASORE", "10123")</f>
        <v/>
      </c>
      <c r="R11" s="14" t="inlineStr">
        <is>
          <t>P</t>
        </is>
      </c>
      <c r="S11" s="23" t="n">
        <v>8719.67</v>
      </c>
      <c r="T11" s="22">
        <f>HYPERLINK("#SITANAV", "9972")</f>
        <v/>
      </c>
      <c r="U11" s="14" t="inlineStr">
        <is>
          <t>P</t>
        </is>
      </c>
      <c r="V11" s="23" t="n">
        <v>8320.33</v>
      </c>
      <c r="W11" s="19">
        <f>HYPERLINK("#INFRA7", "10315")</f>
        <v/>
      </c>
      <c r="X11" s="14" t="inlineStr">
        <is>
          <t>F</t>
        </is>
      </c>
      <c r="Y11" s="21" t="n">
        <v>7921</v>
      </c>
      <c r="Z11" s="18" t="n"/>
      <c r="AB11" s="9" t="n"/>
      <c r="AC11" s="19">
        <f>HYPERLINK("#SLK", "FFI240377")</f>
        <v/>
      </c>
      <c r="AD11" s="14" t="inlineStr">
        <is>
          <t>F</t>
        </is>
      </c>
      <c r="AE11" s="21" t="n">
        <v>3853.78</v>
      </c>
    </row>
    <row r="12">
      <c r="A12" t="inlineStr">
        <is>
          <t>2025-07</t>
        </is>
      </c>
      <c r="B12" s="19">
        <f>HYPERLINK("#AK-Daems", "AK160007")</f>
        <v/>
      </c>
      <c r="C12" s="14" t="inlineStr">
        <is>
          <t>F</t>
        </is>
      </c>
      <c r="D12" s="20" t="n">
        <v>1284.66</v>
      </c>
      <c r="G12" s="9" t="n"/>
      <c r="H12" s="19">
        <f>HYPERLINK("#HAIROAD", "10097")</f>
        <v/>
      </c>
      <c r="I12" s="14" t="inlineStr">
        <is>
          <t>F</t>
        </is>
      </c>
      <c r="J12" s="21" t="n">
        <v>10371.75</v>
      </c>
      <c r="K12" s="22">
        <f>HYPERLINK("#SITANAV", "9972")</f>
        <v/>
      </c>
      <c r="L12" s="14" t="inlineStr">
        <is>
          <t>P</t>
        </is>
      </c>
      <c r="M12" s="23" t="n">
        <v>9000</v>
      </c>
      <c r="N12" s="19">
        <f>HYPERLINK("#NORM.AI", "9695")</f>
        <v/>
      </c>
      <c r="O12" s="14" t="inlineStr">
        <is>
          <t>F</t>
        </is>
      </c>
      <c r="P12" s="21" t="n">
        <v>8320.33</v>
      </c>
      <c r="Q12" s="22">
        <f>HYPERLINK("#ASORE", "10123")</f>
        <v/>
      </c>
      <c r="R12" s="14" t="inlineStr">
        <is>
          <t>P</t>
        </is>
      </c>
      <c r="S12" s="23" t="n">
        <v>8719.67</v>
      </c>
      <c r="T12" s="22">
        <f>HYPERLINK("#SITANAV", "9972")</f>
        <v/>
      </c>
      <c r="U12" s="14" t="inlineStr">
        <is>
          <t>P</t>
        </is>
      </c>
      <c r="V12" s="23" t="n">
        <v>8320.33</v>
      </c>
      <c r="W12" s="19">
        <f>HYPERLINK("#INFRA7", "10315")</f>
        <v/>
      </c>
      <c r="X12" s="14" t="inlineStr">
        <is>
          <t>F</t>
        </is>
      </c>
      <c r="Y12" s="21" t="n">
        <v>7921</v>
      </c>
      <c r="Z12" s="18" t="n"/>
      <c r="AB12" s="9" t="n"/>
      <c r="AC12" s="19">
        <f>HYPERLINK("#SLK", "FFI240377")</f>
        <v/>
      </c>
      <c r="AD12" s="14" t="inlineStr">
        <is>
          <t>F</t>
        </is>
      </c>
      <c r="AE12" s="21" t="n">
        <v>3853.78</v>
      </c>
    </row>
    <row r="13">
      <c r="A13" t="inlineStr">
        <is>
          <t>2025-08</t>
        </is>
      </c>
      <c r="B13" s="19">
        <f>HYPERLINK("#AK-Daems", "AK160007")</f>
        <v/>
      </c>
      <c r="C13" s="14" t="inlineStr">
        <is>
          <t>F</t>
        </is>
      </c>
      <c r="D13" s="20" t="n">
        <v>1284.66</v>
      </c>
      <c r="G13" s="9" t="n"/>
      <c r="H13" s="19">
        <f>HYPERLINK("#HAIROAD", "10097")</f>
        <v/>
      </c>
      <c r="I13" s="14" t="inlineStr">
        <is>
          <t>F</t>
        </is>
      </c>
      <c r="J13" s="21" t="n">
        <v>10371.75</v>
      </c>
      <c r="K13" s="22">
        <f>HYPERLINK("#SITANAV", "9972")</f>
        <v/>
      </c>
      <c r="L13" s="14" t="inlineStr">
        <is>
          <t>P</t>
        </is>
      </c>
      <c r="M13" s="23" t="n">
        <v>9000</v>
      </c>
      <c r="N13" s="19">
        <f>HYPERLINK("#NORM.AI", "9695")</f>
        <v/>
      </c>
      <c r="O13" s="14" t="inlineStr">
        <is>
          <t>F</t>
        </is>
      </c>
      <c r="P13" s="21" t="n">
        <v>8320.33</v>
      </c>
      <c r="Q13" s="22">
        <f>HYPERLINK("#ASORE", "10123")</f>
        <v/>
      </c>
      <c r="R13" s="14" t="inlineStr">
        <is>
          <t>P</t>
        </is>
      </c>
      <c r="S13" s="23" t="n">
        <v>8719.67</v>
      </c>
      <c r="T13" s="22">
        <f>HYPERLINK("#SITANAV", "9972")</f>
        <v/>
      </c>
      <c r="U13" s="14" t="inlineStr">
        <is>
          <t>P</t>
        </is>
      </c>
      <c r="V13" s="23" t="n">
        <v>8320.33</v>
      </c>
      <c r="W13" s="19">
        <f>HYPERLINK("#INFRA7", "10315")</f>
        <v/>
      </c>
      <c r="X13" s="14" t="inlineStr">
        <is>
          <t>F</t>
        </is>
      </c>
      <c r="Y13" s="21" t="n">
        <v>7921</v>
      </c>
      <c r="Z13" s="18" t="n"/>
      <c r="AB13" s="9" t="n"/>
      <c r="AC13" s="19">
        <f>HYPERLINK("#SLK", "FFI240377")</f>
        <v/>
      </c>
      <c r="AD13" s="14" t="inlineStr">
        <is>
          <t>F</t>
        </is>
      </c>
      <c r="AE13" s="21" t="n">
        <v>3853.78</v>
      </c>
    </row>
    <row r="14">
      <c r="A14" t="inlineStr">
        <is>
          <t>2025-09</t>
        </is>
      </c>
      <c r="B14" s="19">
        <f>HYPERLINK("#AK-Daems", "AK160007")</f>
        <v/>
      </c>
      <c r="C14" s="14" t="inlineStr">
        <is>
          <t>F</t>
        </is>
      </c>
      <c r="D14" s="20" t="n">
        <v>1284.66</v>
      </c>
      <c r="G14" s="9" t="n"/>
      <c r="H14" s="19">
        <f>HYPERLINK("#HAIROAD", "10097")</f>
        <v/>
      </c>
      <c r="I14" s="14" t="inlineStr">
        <is>
          <t>F</t>
        </is>
      </c>
      <c r="J14" s="21" t="n">
        <v>10371.75</v>
      </c>
      <c r="K14" s="22">
        <f>HYPERLINK("#SITANAV", "9972")</f>
        <v/>
      </c>
      <c r="L14" s="14" t="inlineStr">
        <is>
          <t>P</t>
        </is>
      </c>
      <c r="M14" s="23" t="n">
        <v>9000</v>
      </c>
      <c r="N14" s="19">
        <f>HYPERLINK("#NORM.AI", "9695")</f>
        <v/>
      </c>
      <c r="O14" s="14" t="inlineStr">
        <is>
          <t>F</t>
        </is>
      </c>
      <c r="P14" s="21" t="n">
        <v>8320.33</v>
      </c>
      <c r="Q14" s="22">
        <f>HYPERLINK("#ASORE", "10123")</f>
        <v/>
      </c>
      <c r="R14" s="14" t="inlineStr">
        <is>
          <t>P</t>
        </is>
      </c>
      <c r="S14" s="23" t="n">
        <v>8719.67</v>
      </c>
      <c r="T14" s="22">
        <f>HYPERLINK("#SITANAV", "9972")</f>
        <v/>
      </c>
      <c r="U14" s="14" t="inlineStr">
        <is>
          <t>P</t>
        </is>
      </c>
      <c r="V14" s="23" t="n">
        <v>8320.33</v>
      </c>
      <c r="W14" s="19">
        <f>HYPERLINK("#INFRA7", "10315")</f>
        <v/>
      </c>
      <c r="X14" s="14" t="inlineStr">
        <is>
          <t>F</t>
        </is>
      </c>
      <c r="Y14" s="21" t="n">
        <v>7921</v>
      </c>
      <c r="Z14" s="18" t="n"/>
      <c r="AB14" s="9" t="n"/>
      <c r="AC14" s="19">
        <f>HYPERLINK("#SLK", "FFI240377")</f>
        <v/>
      </c>
      <c r="AD14" s="14" t="inlineStr">
        <is>
          <t>F</t>
        </is>
      </c>
      <c r="AE14" s="21" t="n">
        <v>7707.54</v>
      </c>
    </row>
    <row r="15">
      <c r="A15" t="inlineStr">
        <is>
          <t>2025-10</t>
        </is>
      </c>
      <c r="B15" s="19">
        <f>HYPERLINK("#AK-Daems", "AK160007")</f>
        <v/>
      </c>
      <c r="C15" s="14" t="inlineStr">
        <is>
          <t>F</t>
        </is>
      </c>
      <c r="D15" s="20" t="n">
        <v>1209.44</v>
      </c>
      <c r="G15" s="9" t="n"/>
      <c r="H15" s="19">
        <f>HYPERLINK("#CAVE", "9935")</f>
        <v/>
      </c>
      <c r="I15" s="14" t="inlineStr">
        <is>
          <t>F</t>
        </is>
      </c>
      <c r="J15" s="21" t="n">
        <v>9760.009999999998</v>
      </c>
      <c r="K15" s="22">
        <f>HYPERLINK("#SITANAV", "9972")</f>
        <v/>
      </c>
      <c r="L15" s="14" t="inlineStr">
        <is>
          <t>P</t>
        </is>
      </c>
      <c r="M15" s="23" t="n">
        <v>9000</v>
      </c>
      <c r="N15" s="19">
        <f>HYPERLINK("#NORM.AI", "9695")</f>
        <v/>
      </c>
      <c r="O15" s="14" t="inlineStr">
        <is>
          <t>F</t>
        </is>
      </c>
      <c r="P15" s="21" t="n">
        <v>7767.610000000001</v>
      </c>
      <c r="Q15" s="22">
        <f>HYPERLINK("#ASORE", "10123")</f>
        <v/>
      </c>
      <c r="R15" s="14" t="inlineStr">
        <is>
          <t>P</t>
        </is>
      </c>
      <c r="S15" s="23" t="n">
        <v>8719.67</v>
      </c>
      <c r="T15" s="22">
        <f>HYPERLINK("#SITANAV", "9972")</f>
        <v/>
      </c>
      <c r="U15" s="14" t="inlineStr">
        <is>
          <t>P</t>
        </is>
      </c>
      <c r="V15" s="23" t="n">
        <v>8320.33</v>
      </c>
      <c r="W15" s="19">
        <f>HYPERLINK("#INFRA7", "10315")</f>
        <v/>
      </c>
      <c r="X15" s="14" t="inlineStr">
        <is>
          <t>F</t>
        </is>
      </c>
      <c r="Y15" s="21" t="n">
        <v>7394.83</v>
      </c>
      <c r="Z15" s="18" t="n"/>
      <c r="AB15" s="9" t="n"/>
      <c r="AC15" s="19">
        <f>HYPERLINK("#SLK", "FFI240377")</f>
        <v/>
      </c>
      <c r="AD15" s="14" t="inlineStr">
        <is>
          <t>F</t>
        </is>
      </c>
      <c r="AE15" s="21" t="n">
        <v>7195.58</v>
      </c>
    </row>
    <row r="16">
      <c r="A16" t="inlineStr">
        <is>
          <t>2025-11</t>
        </is>
      </c>
      <c r="B16" s="19">
        <f>HYPERLINK("#AK-Daems", "AK160007")</f>
        <v/>
      </c>
      <c r="C16" s="14" t="inlineStr">
        <is>
          <t>F</t>
        </is>
      </c>
      <c r="D16" s="20" t="n">
        <v>1209.44</v>
      </c>
      <c r="G16" s="9" t="n"/>
      <c r="H16" s="19">
        <f>HYPERLINK("#CAVE", "9935")</f>
        <v/>
      </c>
      <c r="I16" s="14" t="inlineStr">
        <is>
          <t>F</t>
        </is>
      </c>
      <c r="J16" s="21" t="n">
        <v>9760.009999999998</v>
      </c>
      <c r="K16" s="22">
        <f>HYPERLINK("#SITANAV", "9972")</f>
        <v/>
      </c>
      <c r="L16" s="14" t="inlineStr">
        <is>
          <t>P</t>
        </is>
      </c>
      <c r="M16" s="23" t="n">
        <v>9000</v>
      </c>
      <c r="N16" s="19">
        <f>HYPERLINK("#NORM.AI", "9695")</f>
        <v/>
      </c>
      <c r="O16" s="14" t="inlineStr">
        <is>
          <t>F</t>
        </is>
      </c>
      <c r="P16" s="21" t="n">
        <v>7767.610000000001</v>
      </c>
      <c r="Q16" s="22">
        <f>HYPERLINK("#ASORE", "10123")</f>
        <v/>
      </c>
      <c r="R16" s="14" t="inlineStr">
        <is>
          <t>P</t>
        </is>
      </c>
      <c r="S16" s="23" t="n">
        <v>8719.67</v>
      </c>
      <c r="T16" s="22">
        <f>HYPERLINK("#SITANAV", "9972")</f>
        <v/>
      </c>
      <c r="U16" s="14" t="inlineStr">
        <is>
          <t>P</t>
        </is>
      </c>
      <c r="V16" s="23" t="n">
        <v>8320.33</v>
      </c>
      <c r="W16" s="18" t="n"/>
      <c r="Y16" s="9" t="n"/>
      <c r="Z16" s="18" t="n"/>
      <c r="AB16" s="9" t="n"/>
      <c r="AC16" s="19">
        <f>HYPERLINK("#SLK", "FFI240377")</f>
        <v/>
      </c>
      <c r="AD16" s="14" t="inlineStr">
        <is>
          <t>F</t>
        </is>
      </c>
      <c r="AE16" s="21" t="n">
        <v>7195.58</v>
      </c>
    </row>
    <row r="17">
      <c r="A17" t="inlineStr">
        <is>
          <t>2025-12</t>
        </is>
      </c>
      <c r="B17" s="19">
        <f>HYPERLINK("#AK-Daems", "AK160007")</f>
        <v/>
      </c>
      <c r="C17" s="14" t="inlineStr">
        <is>
          <t>F</t>
        </is>
      </c>
      <c r="D17" s="20" t="n">
        <v>1209.44</v>
      </c>
      <c r="G17" s="9" t="n"/>
      <c r="H17" s="19">
        <f>HYPERLINK("#CAVE", "9935")</f>
        <v/>
      </c>
      <c r="I17" s="14" t="inlineStr">
        <is>
          <t>F</t>
        </is>
      </c>
      <c r="J17" s="21" t="n">
        <v>9760.009999999998</v>
      </c>
      <c r="K17" s="22">
        <f>HYPERLINK("#SITANAV", "9972")</f>
        <v/>
      </c>
      <c r="L17" s="14" t="inlineStr">
        <is>
          <t>P</t>
        </is>
      </c>
      <c r="M17" s="23" t="n">
        <v>9000</v>
      </c>
      <c r="N17" s="19">
        <f>HYPERLINK("#NORM.AI", "9695")</f>
        <v/>
      </c>
      <c r="O17" s="14" t="inlineStr">
        <is>
          <t>F</t>
        </is>
      </c>
      <c r="P17" s="21" t="n">
        <v>7767.610000000001</v>
      </c>
      <c r="Q17" s="22">
        <f>HYPERLINK("#ASORE", "10123")</f>
        <v/>
      </c>
      <c r="R17" s="14" t="inlineStr">
        <is>
          <t>P</t>
        </is>
      </c>
      <c r="S17" s="23" t="n">
        <v>8719.67</v>
      </c>
      <c r="T17" s="22">
        <f>HYPERLINK("#SITANAV", "9972")</f>
        <v/>
      </c>
      <c r="U17" s="14" t="inlineStr">
        <is>
          <t>P</t>
        </is>
      </c>
      <c r="V17" s="23" t="n">
        <v>8320.33</v>
      </c>
      <c r="W17" s="18" t="n"/>
      <c r="Y17" s="9" t="n"/>
      <c r="Z17" s="18" t="n"/>
      <c r="AB17" s="9" t="n"/>
      <c r="AC17" s="19">
        <f>HYPERLINK("#SLK", "FFI240377")</f>
        <v/>
      </c>
      <c r="AD17" s="14" t="inlineStr">
        <is>
          <t>F</t>
        </is>
      </c>
      <c r="AE17" s="21" t="n">
        <v>7195.58</v>
      </c>
    </row>
    <row r="18">
      <c r="A18" t="inlineStr">
        <is>
          <t>2026-01</t>
        </is>
      </c>
      <c r="B18" s="18" t="n"/>
      <c r="G18" s="9" t="n"/>
      <c r="H18" s="18" t="n"/>
      <c r="J18" s="9" t="n"/>
      <c r="K18" s="22">
        <f>HYPERLINK("#SITANAV", "9972")</f>
        <v/>
      </c>
      <c r="L18" s="14" t="inlineStr">
        <is>
          <t>P</t>
        </is>
      </c>
      <c r="M18" s="23" t="n">
        <v>9000</v>
      </c>
      <c r="N18" s="22">
        <f>HYPERLINK("#NORM.AI", "9695")</f>
        <v/>
      </c>
      <c r="O18" s="14" t="inlineStr">
        <is>
          <t>P</t>
        </is>
      </c>
      <c r="P18" s="23" t="n">
        <v>8157.46</v>
      </c>
      <c r="Q18" s="22">
        <f>HYPERLINK("#ASORE", "10123")</f>
        <v/>
      </c>
      <c r="R18" s="14" t="inlineStr">
        <is>
          <t>P</t>
        </is>
      </c>
      <c r="S18" s="23" t="n">
        <v>8719.67</v>
      </c>
      <c r="T18" s="22">
        <f>HYPERLINK("#SITANAV", "9972")</f>
        <v/>
      </c>
      <c r="U18" s="14" t="inlineStr">
        <is>
          <t>P</t>
        </is>
      </c>
      <c r="V18" s="23" t="n">
        <v>8320.33</v>
      </c>
      <c r="W18" s="18" t="n"/>
      <c r="Y18" s="9" t="n"/>
      <c r="Z18" s="18" t="n"/>
      <c r="AB18" s="9" t="n"/>
      <c r="AC18" s="18" t="n"/>
      <c r="AE18" s="9" t="n"/>
    </row>
    <row r="19">
      <c r="A19" t="inlineStr">
        <is>
          <t>2026-02</t>
        </is>
      </c>
      <c r="B19" s="18" t="n"/>
      <c r="G19" s="9" t="n"/>
      <c r="H19" s="18" t="n"/>
      <c r="J19" s="9" t="n"/>
      <c r="K19" s="22">
        <f>HYPERLINK("#SITANAV", "9972")</f>
        <v/>
      </c>
      <c r="L19" s="14" t="inlineStr">
        <is>
          <t>P</t>
        </is>
      </c>
      <c r="M19" s="23" t="n">
        <v>9000</v>
      </c>
      <c r="N19" s="22">
        <f>HYPERLINK("#NORM.AI", "9695")</f>
        <v/>
      </c>
      <c r="O19" s="14" t="inlineStr">
        <is>
          <t>P</t>
        </is>
      </c>
      <c r="P19" s="23" t="n">
        <v>8157.46</v>
      </c>
      <c r="Q19" s="22">
        <f>HYPERLINK("#ASORE", "10123")</f>
        <v/>
      </c>
      <c r="R19" s="14" t="inlineStr">
        <is>
          <t>P</t>
        </is>
      </c>
      <c r="S19" s="23" t="n">
        <v>8719.67</v>
      </c>
      <c r="T19" s="22">
        <f>HYPERLINK("#SITANAV", "9972")</f>
        <v/>
      </c>
      <c r="U19" s="14" t="inlineStr">
        <is>
          <t>P</t>
        </is>
      </c>
      <c r="V19" s="23" t="n">
        <v>8320.33</v>
      </c>
      <c r="W19" s="18" t="n"/>
      <c r="Y19" s="9" t="n"/>
      <c r="Z19" s="18" t="n"/>
      <c r="AB19" s="9" t="n"/>
      <c r="AC19" s="18" t="n"/>
      <c r="AE19" s="9" t="n"/>
    </row>
    <row r="20">
      <c r="A20" t="inlineStr">
        <is>
          <t>2026-03</t>
        </is>
      </c>
      <c r="B20" s="18" t="n"/>
      <c r="G20" s="9" t="n"/>
      <c r="H20" s="18" t="n"/>
      <c r="J20" s="9" t="n"/>
      <c r="K20" s="22">
        <f>HYPERLINK("#SITANAV", "9972")</f>
        <v/>
      </c>
      <c r="L20" s="14" t="inlineStr">
        <is>
          <t>P</t>
        </is>
      </c>
      <c r="M20" s="23" t="n">
        <v>9000</v>
      </c>
      <c r="N20" s="22">
        <f>HYPERLINK("#NORM.AI", "9695")</f>
        <v/>
      </c>
      <c r="O20" s="14" t="inlineStr">
        <is>
          <t>P</t>
        </is>
      </c>
      <c r="P20" s="23" t="n">
        <v>8157.46</v>
      </c>
      <c r="Q20" s="22">
        <f>HYPERLINK("#ASORE", "10123")</f>
        <v/>
      </c>
      <c r="R20" s="14" t="inlineStr">
        <is>
          <t>P</t>
        </is>
      </c>
      <c r="S20" s="23" t="n">
        <v>8719.67</v>
      </c>
      <c r="T20" s="22">
        <f>HYPERLINK("#SITANAV", "9972")</f>
        <v/>
      </c>
      <c r="U20" s="14" t="inlineStr">
        <is>
          <t>P</t>
        </is>
      </c>
      <c r="V20" s="23" t="n">
        <v>8320.33</v>
      </c>
      <c r="W20" s="18" t="n"/>
      <c r="Y20" s="9" t="n"/>
      <c r="Z20" s="18" t="n"/>
      <c r="AB20" s="9" t="n"/>
      <c r="AC20" s="18" t="n"/>
      <c r="AE20" s="9" t="n"/>
    </row>
    <row r="21">
      <c r="A21" t="inlineStr">
        <is>
          <t>2026-04</t>
        </is>
      </c>
      <c r="B21" s="18" t="n"/>
      <c r="G21" s="9" t="n"/>
      <c r="H21" s="18" t="n"/>
      <c r="J21" s="9" t="n"/>
      <c r="K21" s="22">
        <f>HYPERLINK("#SITANAV", "9972")</f>
        <v/>
      </c>
      <c r="L21" s="14" t="inlineStr">
        <is>
          <t>P</t>
        </is>
      </c>
      <c r="M21" s="23" t="n">
        <v>9000</v>
      </c>
      <c r="N21" s="22">
        <f>HYPERLINK("#NORM.AI", "9695")</f>
        <v/>
      </c>
      <c r="O21" s="14" t="inlineStr">
        <is>
          <t>P</t>
        </is>
      </c>
      <c r="P21" s="23" t="n">
        <v>8157.46</v>
      </c>
      <c r="Q21" s="22">
        <f>HYPERLINK("#ASORE", "10123")</f>
        <v/>
      </c>
      <c r="R21" s="14" t="inlineStr">
        <is>
          <t>P</t>
        </is>
      </c>
      <c r="S21" s="23" t="n">
        <v>8719.67</v>
      </c>
      <c r="T21" s="22">
        <f>HYPERLINK("#SITANAV", "9972")</f>
        <v/>
      </c>
      <c r="U21" s="14" t="inlineStr">
        <is>
          <t>P</t>
        </is>
      </c>
      <c r="V21" s="23" t="n">
        <v>8320.33</v>
      </c>
      <c r="W21" s="18" t="n"/>
      <c r="Y21" s="9" t="n"/>
      <c r="Z21" s="18" t="n"/>
      <c r="AB21" s="9" t="n"/>
      <c r="AC21" s="18" t="n"/>
      <c r="AE21" s="9" t="n"/>
    </row>
    <row r="22">
      <c r="A22" t="inlineStr">
        <is>
          <t>2026-05</t>
        </is>
      </c>
      <c r="B22" s="18" t="n"/>
      <c r="G22" s="9" t="n"/>
      <c r="H22" s="18" t="n"/>
      <c r="J22" s="9" t="n"/>
      <c r="K22" s="22">
        <f>HYPERLINK("#SITANAV", "9972")</f>
        <v/>
      </c>
      <c r="L22" s="14" t="inlineStr">
        <is>
          <t>P</t>
        </is>
      </c>
      <c r="M22" s="23" t="n">
        <v>9000</v>
      </c>
      <c r="N22" s="22">
        <f>HYPERLINK("#NORM.AI", "9695")</f>
        <v/>
      </c>
      <c r="O22" s="14" t="inlineStr">
        <is>
          <t>P</t>
        </is>
      </c>
      <c r="P22" s="23" t="n">
        <v>8157.46</v>
      </c>
      <c r="Q22" s="22">
        <f>HYPERLINK("#ASORE", "10123")</f>
        <v/>
      </c>
      <c r="R22" s="14" t="inlineStr">
        <is>
          <t>P</t>
        </is>
      </c>
      <c r="S22" s="23" t="n">
        <v>8719.67</v>
      </c>
      <c r="T22" s="22">
        <f>HYPERLINK("#SITANAV", "9972")</f>
        <v/>
      </c>
      <c r="U22" s="14" t="inlineStr">
        <is>
          <t>P</t>
        </is>
      </c>
      <c r="V22" s="23" t="n">
        <v>8320.33</v>
      </c>
      <c r="W22" s="18" t="n"/>
      <c r="Y22" s="9" t="n"/>
      <c r="Z22" s="18" t="n"/>
      <c r="AB22" s="9" t="n"/>
      <c r="AC22" s="18" t="n"/>
      <c r="AE22" s="9" t="n"/>
    </row>
    <row r="23">
      <c r="A23" t="inlineStr">
        <is>
          <t>2026-06</t>
        </is>
      </c>
      <c r="B23" s="18" t="n"/>
      <c r="G23" s="9" t="n"/>
      <c r="H23" s="18" t="n"/>
      <c r="J23" s="9" t="n"/>
      <c r="K23" s="22">
        <f>HYPERLINK("#SITANAV", "9972")</f>
        <v/>
      </c>
      <c r="L23" s="14" t="inlineStr">
        <is>
          <t>P</t>
        </is>
      </c>
      <c r="M23" s="23" t="n">
        <v>9000</v>
      </c>
      <c r="N23" s="22">
        <f>HYPERLINK("#NORM.AI", "9695")</f>
        <v/>
      </c>
      <c r="O23" s="14" t="inlineStr">
        <is>
          <t>P</t>
        </is>
      </c>
      <c r="P23" s="23" t="n">
        <v>8157.46</v>
      </c>
      <c r="Q23" s="22">
        <f>HYPERLINK("#ASORE", "10123")</f>
        <v/>
      </c>
      <c r="R23" s="14" t="inlineStr">
        <is>
          <t>P</t>
        </is>
      </c>
      <c r="S23" s="23" t="n">
        <v>8719.67</v>
      </c>
      <c r="T23" s="22">
        <f>HYPERLINK("#SITANAV", "9972")</f>
        <v/>
      </c>
      <c r="U23" s="14" t="inlineStr">
        <is>
          <t>P</t>
        </is>
      </c>
      <c r="V23" s="23" t="n">
        <v>8320.33</v>
      </c>
      <c r="W23" s="18" t="n"/>
      <c r="Y23" s="9" t="n"/>
      <c r="Z23" s="18" t="n"/>
      <c r="AB23" s="9" t="n"/>
      <c r="AC23" s="18" t="n"/>
      <c r="AE23" s="9" t="n"/>
    </row>
    <row r="24">
      <c r="A24" t="inlineStr">
        <is>
          <t>2026-07</t>
        </is>
      </c>
      <c r="B24" s="18" t="n"/>
      <c r="G24" s="9" t="n"/>
      <c r="H24" s="18" t="n"/>
      <c r="J24" s="9" t="n"/>
      <c r="K24" s="22">
        <f>HYPERLINK("#SITANAV", "9972")</f>
        <v/>
      </c>
      <c r="L24" s="14" t="inlineStr">
        <is>
          <t>P</t>
        </is>
      </c>
      <c r="M24" s="23" t="n">
        <v>9000</v>
      </c>
      <c r="N24" s="22">
        <f>HYPERLINK("#NORM.AI", "9695")</f>
        <v/>
      </c>
      <c r="O24" s="14" t="inlineStr">
        <is>
          <t>P</t>
        </is>
      </c>
      <c r="P24" s="23" t="n">
        <v>8157.46</v>
      </c>
      <c r="Q24" s="22">
        <f>HYPERLINK("#ASORE", "10123")</f>
        <v/>
      </c>
      <c r="R24" s="14" t="inlineStr">
        <is>
          <t>P</t>
        </is>
      </c>
      <c r="S24" s="23" t="n">
        <v>8719.67</v>
      </c>
      <c r="T24" s="22">
        <f>HYPERLINK("#SITANAV", "9972")</f>
        <v/>
      </c>
      <c r="U24" s="14" t="inlineStr">
        <is>
          <t>P</t>
        </is>
      </c>
      <c r="V24" s="23" t="n">
        <v>8320.33</v>
      </c>
      <c r="W24" s="18" t="n"/>
      <c r="Y24" s="9" t="n"/>
      <c r="Z24" s="18" t="n"/>
      <c r="AB24" s="9" t="n"/>
      <c r="AC24" s="18" t="n"/>
      <c r="AE24" s="9" t="n"/>
    </row>
    <row r="25">
      <c r="A25" t="inlineStr">
        <is>
          <t>2026-08</t>
        </is>
      </c>
      <c r="B25" s="18" t="n"/>
      <c r="G25" s="9" t="n"/>
      <c r="H25" s="18" t="n"/>
      <c r="J25" s="9" t="n"/>
      <c r="K25" s="22">
        <f>HYPERLINK("#SITANAV", "9972")</f>
        <v/>
      </c>
      <c r="L25" s="14" t="inlineStr">
        <is>
          <t>P</t>
        </is>
      </c>
      <c r="M25" s="23" t="n">
        <v>9000</v>
      </c>
      <c r="N25" s="22">
        <f>HYPERLINK("#NORM.AI", "9695")</f>
        <v/>
      </c>
      <c r="O25" s="14" t="inlineStr">
        <is>
          <t>P</t>
        </is>
      </c>
      <c r="P25" s="23" t="n">
        <v>8157.46</v>
      </c>
      <c r="Q25" s="22">
        <f>HYPERLINK("#ASORE", "10123")</f>
        <v/>
      </c>
      <c r="R25" s="14" t="inlineStr">
        <is>
          <t>P</t>
        </is>
      </c>
      <c r="S25" s="23" t="n">
        <v>8719.67</v>
      </c>
      <c r="T25" s="22">
        <f>HYPERLINK("#SITANAV", "9972")</f>
        <v/>
      </c>
      <c r="U25" s="14" t="inlineStr">
        <is>
          <t>P</t>
        </is>
      </c>
      <c r="V25" s="23" t="n">
        <v>8320.33</v>
      </c>
      <c r="W25" s="18" t="n"/>
      <c r="Y25" s="9" t="n"/>
      <c r="Z25" s="18" t="n"/>
      <c r="AB25" s="9" t="n"/>
      <c r="AC25" s="18" t="n"/>
      <c r="AE25" s="9" t="n"/>
    </row>
    <row r="26">
      <c r="A26" t="inlineStr">
        <is>
          <t>2026-09</t>
        </is>
      </c>
      <c r="B26" s="18" t="n"/>
      <c r="G26" s="9" t="n"/>
      <c r="H26" s="18" t="n"/>
      <c r="J26" s="9" t="n"/>
      <c r="K26" s="22">
        <f>HYPERLINK("#SITANAV", "9972")</f>
        <v/>
      </c>
      <c r="L26" s="14" t="inlineStr">
        <is>
          <t>P</t>
        </is>
      </c>
      <c r="M26" s="23" t="n">
        <v>9000</v>
      </c>
      <c r="N26" s="22">
        <f>HYPERLINK("#NORM.AI", "9695")</f>
        <v/>
      </c>
      <c r="O26" s="14" t="inlineStr">
        <is>
          <t>P</t>
        </is>
      </c>
      <c r="P26" s="23" t="n">
        <v>8157.46</v>
      </c>
      <c r="Q26" s="22">
        <f>HYPERLINK("#ASORE", "10123")</f>
        <v/>
      </c>
      <c r="R26" s="14" t="inlineStr">
        <is>
          <t>P</t>
        </is>
      </c>
      <c r="S26" s="23" t="n">
        <v>8719.67</v>
      </c>
      <c r="T26" s="22">
        <f>HYPERLINK("#SITANAV", "9972")</f>
        <v/>
      </c>
      <c r="U26" s="14" t="inlineStr">
        <is>
          <t>P</t>
        </is>
      </c>
      <c r="V26" s="23" t="n">
        <v>8320.33</v>
      </c>
      <c r="W26" s="18" t="n"/>
      <c r="Y26" s="9" t="n"/>
      <c r="Z26" s="18" t="n"/>
      <c r="AB26" s="9" t="n"/>
      <c r="AC26" s="18" t="n"/>
      <c r="AE26" s="9" t="n"/>
    </row>
    <row r="27">
      <c r="A27" t="inlineStr">
        <is>
          <t>2026-10</t>
        </is>
      </c>
      <c r="B27" s="18" t="n"/>
      <c r="G27" s="9" t="n"/>
      <c r="H27" s="18" t="n"/>
      <c r="J27" s="9" t="n"/>
      <c r="K27" s="22">
        <f>HYPERLINK("#SITANAV", "9972")</f>
        <v/>
      </c>
      <c r="L27" s="14" t="inlineStr">
        <is>
          <t>P</t>
        </is>
      </c>
      <c r="M27" s="23" t="n">
        <v>9000</v>
      </c>
      <c r="N27" s="22">
        <f>HYPERLINK("#NORM.AI", "9695")</f>
        <v/>
      </c>
      <c r="O27" s="14" t="inlineStr">
        <is>
          <t>P</t>
        </is>
      </c>
      <c r="P27" s="23" t="n">
        <v>8157.46</v>
      </c>
      <c r="Q27" s="22">
        <f>HYPERLINK("#ASORE", "10123")</f>
        <v/>
      </c>
      <c r="R27" s="14" t="inlineStr">
        <is>
          <t>P</t>
        </is>
      </c>
      <c r="S27" s="23" t="n">
        <v>8719.67</v>
      </c>
      <c r="T27" s="22">
        <f>HYPERLINK("#SITANAV", "9972")</f>
        <v/>
      </c>
      <c r="U27" s="14" t="inlineStr">
        <is>
          <t>P</t>
        </is>
      </c>
      <c r="V27" s="23" t="n">
        <v>8320.33</v>
      </c>
      <c r="W27" s="18" t="n"/>
      <c r="Y27" s="9" t="n"/>
      <c r="Z27" s="18" t="n"/>
      <c r="AB27" s="9" t="n"/>
      <c r="AC27" s="18" t="n"/>
      <c r="AE27" s="9" t="n"/>
    </row>
    <row r="28">
      <c r="A28" t="inlineStr">
        <is>
          <t>2026-11</t>
        </is>
      </c>
      <c r="B28" s="18" t="n"/>
      <c r="G28" s="9" t="n"/>
      <c r="H28" s="18" t="n"/>
      <c r="J28" s="9" t="n"/>
      <c r="K28" s="22">
        <f>HYPERLINK("#SITANAV", "9972")</f>
        <v/>
      </c>
      <c r="L28" s="14" t="inlineStr">
        <is>
          <t>P</t>
        </is>
      </c>
      <c r="M28" s="23" t="n">
        <v>9000</v>
      </c>
      <c r="N28" s="22">
        <f>HYPERLINK("#NORM.AI", "9695")</f>
        <v/>
      </c>
      <c r="O28" s="14" t="inlineStr">
        <is>
          <t>P</t>
        </is>
      </c>
      <c r="P28" s="23" t="n">
        <v>8157.46</v>
      </c>
      <c r="Q28" s="22">
        <f>HYPERLINK("#ASORE", "10123")</f>
        <v/>
      </c>
      <c r="R28" s="14" t="inlineStr">
        <is>
          <t>P</t>
        </is>
      </c>
      <c r="S28" s="23" t="n">
        <v>8719.67</v>
      </c>
      <c r="T28" s="22">
        <f>HYPERLINK("#SITANAV", "9972")</f>
        <v/>
      </c>
      <c r="U28" s="14" t="inlineStr">
        <is>
          <t>P</t>
        </is>
      </c>
      <c r="V28" s="23" t="n">
        <v>8320.33</v>
      </c>
      <c r="W28" s="18" t="n"/>
      <c r="Y28" s="9" t="n"/>
      <c r="Z28" s="18" t="n"/>
      <c r="AB28" s="9" t="n"/>
      <c r="AC28" s="18" t="n"/>
      <c r="AE28" s="9" t="n"/>
    </row>
    <row r="29">
      <c r="A29" t="inlineStr">
        <is>
          <t>2026-12</t>
        </is>
      </c>
      <c r="B29" s="18" t="n"/>
      <c r="G29" s="9" t="n"/>
      <c r="H29" s="22">
        <f>HYPERLINK("#SITANAV", "9972")</f>
        <v/>
      </c>
      <c r="I29" s="14" t="inlineStr">
        <is>
          <t>P</t>
        </is>
      </c>
      <c r="J29" s="23" t="n">
        <v>110269.14</v>
      </c>
      <c r="K29" s="22">
        <f>HYPERLINK("#SITANAV", "9972")</f>
        <v/>
      </c>
      <c r="L29" s="14" t="inlineStr">
        <is>
          <t>P</t>
        </is>
      </c>
      <c r="M29" s="23" t="n">
        <v>9000</v>
      </c>
      <c r="N29" s="22">
        <f>HYPERLINK("#NORM.AI", "9695")</f>
        <v/>
      </c>
      <c r="O29" s="14" t="inlineStr">
        <is>
          <t>P</t>
        </is>
      </c>
      <c r="P29" s="23" t="n">
        <v>8157.46</v>
      </c>
      <c r="Q29" s="22">
        <f>HYPERLINK("#ASORE", "10123")</f>
        <v/>
      </c>
      <c r="R29" s="14" t="inlineStr">
        <is>
          <t>P</t>
        </is>
      </c>
      <c r="S29" s="23" t="n">
        <v>8719.67</v>
      </c>
      <c r="T29" s="22">
        <f>HYPERLINK("#SITANAV", "9972")</f>
        <v/>
      </c>
      <c r="U29" s="14" t="inlineStr">
        <is>
          <t>P</t>
        </is>
      </c>
      <c r="V29" s="23" t="n">
        <v>8320.33</v>
      </c>
      <c r="W29" s="18" t="n"/>
      <c r="Y29" s="9" t="n"/>
      <c r="Z29" s="18" t="n"/>
      <c r="AB29" s="9" t="n"/>
      <c r="AC29" s="18" t="n"/>
      <c r="AE29" s="9" t="n"/>
    </row>
    <row r="30">
      <c r="A30" t="inlineStr">
        <is>
          <t>2027-01</t>
        </is>
      </c>
      <c r="B30" s="18" t="n"/>
      <c r="G30" s="9" t="n"/>
      <c r="H30" s="22">
        <f>HYPERLINK("#SITANAV", "9972")</f>
        <v/>
      </c>
      <c r="I30" s="14" t="inlineStr">
        <is>
          <t>P</t>
        </is>
      </c>
      <c r="J30" s="23" t="n">
        <v>11202.3</v>
      </c>
      <c r="K30" s="22">
        <f>HYPERLINK("#SITANAV", "9972")</f>
        <v/>
      </c>
      <c r="L30" s="14" t="inlineStr">
        <is>
          <t>P</t>
        </is>
      </c>
      <c r="M30" s="23" t="n">
        <v>9000</v>
      </c>
      <c r="N30" s="22">
        <f>HYPERLINK("#NORM.AI", "9695")</f>
        <v/>
      </c>
      <c r="O30" s="14" t="inlineStr">
        <is>
          <t>P</t>
        </is>
      </c>
      <c r="P30" s="23" t="n">
        <v>8157.46</v>
      </c>
      <c r="Q30" s="18" t="n"/>
      <c r="S30" s="9" t="n"/>
      <c r="T30" s="18" t="n"/>
      <c r="V30" s="9" t="n"/>
      <c r="W30" s="18" t="n"/>
      <c r="Y30" s="9" t="n"/>
      <c r="Z30" s="18" t="n"/>
      <c r="AB30" s="9" t="n"/>
      <c r="AC30" s="18" t="n"/>
      <c r="AE30" s="9" t="n"/>
    </row>
    <row r="31">
      <c r="A31" t="inlineStr">
        <is>
          <t>2027-02</t>
        </is>
      </c>
      <c r="B31" s="18" t="n"/>
      <c r="G31" s="9" t="n"/>
      <c r="H31" s="18" t="n"/>
      <c r="J31" s="9" t="n"/>
      <c r="K31" s="22">
        <f>HYPERLINK("#SITANAV", "9972")</f>
        <v/>
      </c>
      <c r="L31" s="14" t="inlineStr">
        <is>
          <t>P</t>
        </is>
      </c>
      <c r="M31" s="23" t="n">
        <v>9000</v>
      </c>
      <c r="N31" s="22">
        <f>HYPERLINK("#NORM.AI", "9695")</f>
        <v/>
      </c>
      <c r="O31" s="14" t="inlineStr">
        <is>
          <t>P</t>
        </is>
      </c>
      <c r="P31" s="23" t="n">
        <v>8157.46</v>
      </c>
      <c r="Q31" s="18" t="n"/>
      <c r="S31" s="9" t="n"/>
      <c r="T31" s="18" t="n"/>
      <c r="V31" s="9" t="n"/>
      <c r="W31" s="18" t="n"/>
      <c r="Y31" s="9" t="n"/>
      <c r="Z31" s="18" t="n"/>
      <c r="AB31" s="9" t="n"/>
      <c r="AC31" s="18" t="n"/>
      <c r="AE31" s="9" t="n"/>
    </row>
    <row r="32">
      <c r="A32" t="inlineStr">
        <is>
          <t>2027-03</t>
        </is>
      </c>
      <c r="B32" s="18" t="n"/>
      <c r="G32" s="9" t="n"/>
      <c r="H32" s="18" t="n"/>
      <c r="J32" s="9" t="n"/>
      <c r="K32" s="22">
        <f>HYPERLINK("#SITANAV", "9972")</f>
        <v/>
      </c>
      <c r="L32" s="14" t="inlineStr">
        <is>
          <t>P</t>
        </is>
      </c>
      <c r="M32" s="23" t="n">
        <v>9000</v>
      </c>
      <c r="N32" s="18" t="n"/>
      <c r="P32" s="9" t="n"/>
      <c r="Q32" s="18" t="n"/>
      <c r="S32" s="9" t="n"/>
      <c r="T32" s="18" t="n"/>
      <c r="V32" s="9" t="n"/>
      <c r="W32" s="18" t="n"/>
      <c r="Y32" s="9" t="n"/>
      <c r="Z32" s="18" t="n"/>
      <c r="AB32" s="9" t="n"/>
      <c r="AC32" s="18" t="n"/>
      <c r="AE32" s="9" t="n"/>
    </row>
    <row r="33">
      <c r="A33" t="inlineStr">
        <is>
          <t>2027-04</t>
        </is>
      </c>
      <c r="B33" s="18" t="n"/>
      <c r="G33" s="9" t="n"/>
      <c r="H33" s="18" t="n"/>
      <c r="J33" s="9" t="n"/>
      <c r="K33" s="22">
        <f>HYPERLINK("#SITANAV", "9972")</f>
        <v/>
      </c>
      <c r="L33" s="14" t="inlineStr">
        <is>
          <t>P</t>
        </is>
      </c>
      <c r="M33" s="23" t="n">
        <v>9000</v>
      </c>
      <c r="N33" s="18" t="n"/>
      <c r="P33" s="9" t="n"/>
      <c r="Q33" s="18" t="n"/>
      <c r="S33" s="9" t="n"/>
      <c r="T33" s="18" t="n"/>
      <c r="V33" s="9" t="n"/>
      <c r="W33" s="18" t="n"/>
      <c r="Y33" s="9" t="n"/>
      <c r="Z33" s="18" t="n"/>
      <c r="AB33" s="9" t="n"/>
      <c r="AC33" s="18" t="n"/>
      <c r="AE33" s="9" t="n"/>
    </row>
    <row r="34">
      <c r="A34" t="inlineStr">
        <is>
          <t>2027-05</t>
        </is>
      </c>
      <c r="B34" s="18" t="n"/>
      <c r="G34" s="9" t="n"/>
      <c r="H34" s="18" t="n"/>
      <c r="J34" s="9" t="n"/>
      <c r="K34" s="22">
        <f>HYPERLINK("#SITANAV", "9972")</f>
        <v/>
      </c>
      <c r="L34" s="14" t="inlineStr">
        <is>
          <t>P</t>
        </is>
      </c>
      <c r="M34" s="23" t="n">
        <v>9000</v>
      </c>
      <c r="N34" s="18" t="n"/>
      <c r="P34" s="9" t="n"/>
      <c r="Q34" s="18" t="n"/>
      <c r="S34" s="9" t="n"/>
      <c r="T34" s="18" t="n"/>
      <c r="V34" s="9" t="n"/>
      <c r="W34" s="18" t="n"/>
      <c r="Y34" s="9" t="n"/>
      <c r="Z34" s="18" t="n"/>
      <c r="AB34" s="9" t="n"/>
      <c r="AC34" s="18" t="n"/>
      <c r="AE34" s="9" t="n"/>
    </row>
    <row r="35">
      <c r="A35" t="inlineStr">
        <is>
          <t>2027-06</t>
        </is>
      </c>
      <c r="B35" s="18" t="n"/>
      <c r="G35" s="9" t="n"/>
      <c r="H35" s="18" t="n"/>
      <c r="J35" s="9" t="n"/>
      <c r="K35" s="22">
        <f>HYPERLINK("#SITANAV", "9972")</f>
        <v/>
      </c>
      <c r="L35" s="14" t="inlineStr">
        <is>
          <t>P</t>
        </is>
      </c>
      <c r="M35" s="23" t="n">
        <v>9000</v>
      </c>
      <c r="N35" s="18" t="n"/>
      <c r="P35" s="9" t="n"/>
      <c r="Q35" s="18" t="n"/>
      <c r="S35" s="9" t="n"/>
      <c r="T35" s="18" t="n"/>
      <c r="V35" s="9" t="n"/>
      <c r="W35" s="18" t="n"/>
      <c r="Y35" s="9" t="n"/>
      <c r="Z35" s="18" t="n"/>
      <c r="AB35" s="9" t="n"/>
      <c r="AC35" s="18" t="n"/>
      <c r="AE35" s="9" t="n"/>
    </row>
    <row r="36">
      <c r="A36" t="inlineStr">
        <is>
          <t>2027-07</t>
        </is>
      </c>
      <c r="B36" s="18" t="n"/>
      <c r="G36" s="9" t="n"/>
      <c r="H36" s="18" t="n"/>
      <c r="J36" s="9" t="n"/>
      <c r="K36" s="22">
        <f>HYPERLINK("#SITANAV", "9972")</f>
        <v/>
      </c>
      <c r="L36" s="14" t="inlineStr">
        <is>
          <t>P</t>
        </is>
      </c>
      <c r="M36" s="23" t="n">
        <v>9000</v>
      </c>
      <c r="N36" s="18" t="n"/>
      <c r="P36" s="9" t="n"/>
      <c r="Q36" s="18" t="n"/>
      <c r="S36" s="9" t="n"/>
      <c r="T36" s="18" t="n"/>
      <c r="V36" s="9" t="n"/>
      <c r="W36" s="18" t="n"/>
      <c r="Y36" s="9" t="n"/>
      <c r="Z36" s="18" t="n"/>
      <c r="AB36" s="9" t="n"/>
      <c r="AC36" s="18" t="n"/>
      <c r="AE36" s="9" t="n"/>
    </row>
    <row r="37">
      <c r="A37" t="inlineStr">
        <is>
          <t>2027-08</t>
        </is>
      </c>
      <c r="B37" s="18" t="n"/>
      <c r="G37" s="9" t="n"/>
      <c r="H37" s="18" t="n"/>
      <c r="J37" s="9" t="n"/>
      <c r="K37" s="22">
        <f>HYPERLINK("#SITANAV", "9972")</f>
        <v/>
      </c>
      <c r="L37" s="14" t="inlineStr">
        <is>
          <t>P</t>
        </is>
      </c>
      <c r="M37" s="23" t="n">
        <v>9000</v>
      </c>
      <c r="N37" s="18" t="n"/>
      <c r="P37" s="9" t="n"/>
      <c r="Q37" s="18" t="n"/>
      <c r="S37" s="9" t="n"/>
      <c r="T37" s="18" t="n"/>
      <c r="V37" s="9" t="n"/>
      <c r="W37" s="18" t="n"/>
      <c r="Y37" s="9" t="n"/>
      <c r="Z37" s="18" t="n"/>
      <c r="AB37" s="9" t="n"/>
      <c r="AC37" s="18" t="n"/>
      <c r="AE37" s="9" t="n"/>
    </row>
    <row r="38">
      <c r="A38" t="inlineStr">
        <is>
          <t>2027-09</t>
        </is>
      </c>
      <c r="B38" s="18" t="n"/>
      <c r="G38" s="9" t="n"/>
      <c r="H38" s="18" t="n"/>
      <c r="J38" s="9" t="n"/>
      <c r="K38" s="22">
        <f>HYPERLINK("#SITANAV", "9972")</f>
        <v/>
      </c>
      <c r="L38" s="14" t="inlineStr">
        <is>
          <t>P</t>
        </is>
      </c>
      <c r="M38" s="23" t="n">
        <v>9000</v>
      </c>
      <c r="N38" s="18" t="n"/>
      <c r="P38" s="9" t="n"/>
      <c r="Q38" s="18" t="n"/>
      <c r="S38" s="9" t="n"/>
      <c r="T38" s="18" t="n"/>
      <c r="V38" s="9" t="n"/>
      <c r="W38" s="18" t="n"/>
      <c r="Y38" s="9" t="n"/>
      <c r="Z38" s="18" t="n"/>
      <c r="AB38" s="9" t="n"/>
      <c r="AC38" s="18" t="n"/>
      <c r="AE38" s="9" t="n"/>
    </row>
    <row r="39">
      <c r="A39" t="inlineStr">
        <is>
          <t>2027-10</t>
        </is>
      </c>
      <c r="B39" s="18" t="n"/>
      <c r="G39" s="9" t="n"/>
      <c r="H39" s="18" t="n"/>
      <c r="J39" s="9" t="n"/>
      <c r="K39" s="22">
        <f>HYPERLINK("#SITANAV", "9972")</f>
        <v/>
      </c>
      <c r="L39" s="14" t="inlineStr">
        <is>
          <t>P</t>
        </is>
      </c>
      <c r="M39" s="23" t="n">
        <v>9000</v>
      </c>
      <c r="N39" s="18" t="n"/>
      <c r="P39" s="9" t="n"/>
      <c r="Q39" s="18" t="n"/>
      <c r="S39" s="9" t="n"/>
      <c r="T39" s="18" t="n"/>
      <c r="V39" s="9" t="n"/>
      <c r="W39" s="18" t="n"/>
      <c r="Y39" s="9" t="n"/>
      <c r="Z39" s="18" t="n"/>
      <c r="AB39" s="9" t="n"/>
      <c r="AC39" s="18" t="n"/>
      <c r="AE39" s="9" t="n"/>
    </row>
    <row r="40">
      <c r="A40" t="inlineStr">
        <is>
          <t>2027-12</t>
        </is>
      </c>
      <c r="B40" s="18" t="n"/>
      <c r="G40" s="9" t="n"/>
      <c r="H40" s="22">
        <f>HYPERLINK("#SITANAV", "9972")</f>
        <v/>
      </c>
      <c r="I40" s="14" t="inlineStr">
        <is>
          <t>P</t>
        </is>
      </c>
      <c r="J40" s="23" t="n">
        <v>110269.14</v>
      </c>
      <c r="K40" s="18" t="n"/>
      <c r="M40" s="9" t="n"/>
      <c r="N40" s="18" t="n"/>
      <c r="P40" s="9" t="n"/>
      <c r="Q40" s="18" t="n"/>
      <c r="S40" s="9" t="n"/>
      <c r="T40" s="18" t="n"/>
      <c r="V40" s="9" t="n"/>
      <c r="W40" s="18" t="n"/>
      <c r="Y40" s="9" t="n"/>
      <c r="Z40" s="18" t="n"/>
      <c r="AB40" s="9" t="n"/>
      <c r="AC40" s="18" t="n"/>
      <c r="AE40" s="9" t="n"/>
    </row>
    <row r="41">
      <c r="A41" t="inlineStr">
        <is>
          <t>2028-01</t>
        </is>
      </c>
      <c r="B41" s="24" t="n"/>
      <c r="C41" s="25" t="n"/>
      <c r="D41" s="25" t="n"/>
      <c r="E41" s="25" t="n"/>
      <c r="F41" s="25" t="n"/>
      <c r="G41" s="26" t="n"/>
      <c r="H41" s="27">
        <f>HYPERLINK("#SITANAV", "9972")</f>
        <v/>
      </c>
      <c r="I41" s="28" t="inlineStr">
        <is>
          <t>P</t>
        </is>
      </c>
      <c r="J41" s="29" t="n">
        <v>11202.3</v>
      </c>
      <c r="K41" s="24" t="n"/>
      <c r="L41" s="25" t="n"/>
      <c r="M41" s="26" t="n"/>
      <c r="N41" s="24" t="n"/>
      <c r="O41" s="25" t="n"/>
      <c r="P41" s="26" t="n"/>
      <c r="Q41" s="24" t="n"/>
      <c r="R41" s="25" t="n"/>
      <c r="S41" s="26" t="n"/>
      <c r="T41" s="24" t="n"/>
      <c r="U41" s="25" t="n"/>
      <c r="V41" s="26" t="n"/>
      <c r="W41" s="24" t="n"/>
      <c r="X41" s="25" t="n"/>
      <c r="Y41" s="26" t="n"/>
      <c r="Z41" s="24" t="n"/>
      <c r="AA41" s="25" t="n"/>
      <c r="AB41" s="26" t="n"/>
      <c r="AC41" s="24" t="n"/>
      <c r="AD41" s="25" t="n"/>
      <c r="AE41" s="26" t="n"/>
    </row>
    <row r="43">
      <c r="D43" s="4" t="inlineStr">
        <is>
          <t>Project legend</t>
        </is>
      </c>
      <c r="I43" s="4" t="inlineStr">
        <is>
          <t>Phase legend</t>
        </is>
      </c>
    </row>
    <row r="44">
      <c r="D44" t="inlineStr">
        <is>
          <t>9935</t>
        </is>
      </c>
      <c r="E44" t="inlineStr">
        <is>
          <t>CAVE_INFRA</t>
        </is>
      </c>
      <c r="J44" s="30" t="inlineStr">
        <is>
          <t>PLANNED</t>
        </is>
      </c>
    </row>
    <row r="45">
      <c r="D45" t="inlineStr">
        <is>
          <t>9695</t>
        </is>
      </c>
      <c r="E45" t="inlineStr">
        <is>
          <t>NORM.AI_SBO</t>
        </is>
      </c>
      <c r="J45" s="31" t="inlineStr">
        <is>
          <t>FIXED</t>
        </is>
      </c>
    </row>
    <row r="46">
      <c r="D46" t="inlineStr">
        <is>
          <t>9972</t>
        </is>
      </c>
      <c r="E46" t="inlineStr">
        <is>
          <t>SITANAV_SBO</t>
        </is>
      </c>
      <c r="J46" s="32" t="inlineStr">
        <is>
          <t>BOOKED</t>
        </is>
      </c>
    </row>
    <row r="47">
      <c r="D47" t="inlineStr">
        <is>
          <t>8380</t>
        </is>
      </c>
      <c r="E47" t="inlineStr">
        <is>
          <t>Smart Flush</t>
        </is>
      </c>
      <c r="J47" s="33" t="inlineStr">
        <is>
          <t>OVERRULED</t>
        </is>
      </c>
    </row>
    <row r="48">
      <c r="D48" t="inlineStr">
        <is>
          <t>10097</t>
        </is>
      </c>
      <c r="E48" t="inlineStr">
        <is>
          <t>HAIRoad_ICON (Cosys-Lab)</t>
        </is>
      </c>
    </row>
    <row r="49">
      <c r="D49" t="inlineStr">
        <is>
          <t>FFI200361</t>
        </is>
      </c>
      <c r="E49" t="inlineStr">
        <is>
          <t>IOF POC 2020 - Steckel, Jan</t>
        </is>
      </c>
    </row>
    <row r="50">
      <c r="D50" t="inlineStr">
        <is>
          <t>FFP230382</t>
        </is>
      </c>
      <c r="E50" t="inlineStr">
        <is>
          <t>Samenwerkingsproject onderzoek gebruik LIDAR sensoren voor smart docking challenge</t>
        </is>
      </c>
    </row>
    <row r="51">
      <c r="D51" t="inlineStr">
        <is>
          <t>FFP230383</t>
        </is>
      </c>
      <c r="E51" t="inlineStr">
        <is>
          <t>Samenwerkingsproject onderzoek gebruik LIDAR sensoren voor smart docking challenge</t>
        </is>
      </c>
    </row>
    <row r="52">
      <c r="D52" t="inlineStr">
        <is>
          <t>FFI220239</t>
        </is>
      </c>
      <c r="E52" t="inlineStr">
        <is>
          <t>IOF POC 2022 - Daems, Walter</t>
        </is>
      </c>
    </row>
    <row r="53">
      <c r="D53" t="inlineStr">
        <is>
          <t>FFI230414</t>
        </is>
      </c>
      <c r="E53" t="inlineStr">
        <is>
          <t>IOF POC 2023 - Daems, Walter</t>
        </is>
      </c>
    </row>
    <row r="54">
      <c r="D54" t="inlineStr">
        <is>
          <t>FFP240117</t>
        </is>
      </c>
      <c r="E54" t="inlineStr">
        <is>
          <t>RESEARCH FRAMEWORK AGREEMENT CNHI</t>
        </is>
      </c>
    </row>
    <row r="55">
      <c r="D55" t="inlineStr">
        <is>
          <t>FFP230001</t>
        </is>
      </c>
      <c r="E55" t="inlineStr">
        <is>
          <t>Ondersteuning van testen met FMCW-radar voor het tracken van treinen in omgevingen waar er geen GPS-bereik is.</t>
        </is>
      </c>
    </row>
    <row r="56">
      <c r="D56" t="inlineStr">
        <is>
          <t>FFI240377</t>
        </is>
      </c>
      <c r="E56" t="inlineStr">
        <is>
          <t>IOF POC 2024 - Verlinden, Jouke</t>
        </is>
      </c>
    </row>
    <row r="57">
      <c r="D57" t="inlineStr">
        <is>
          <t>AO240005</t>
        </is>
      </c>
      <c r="E57" t="inlineStr">
        <is>
          <t>Cosys-SSP</t>
        </is>
      </c>
    </row>
    <row r="58">
      <c r="D58" t="inlineStr">
        <is>
          <t>WO170003</t>
        </is>
      </c>
      <c r="E58" t="inlineStr">
        <is>
          <t>Cosys-SSP</t>
        </is>
      </c>
    </row>
    <row r="59">
      <c r="D59" t="inlineStr">
        <is>
          <t>RA140003</t>
        </is>
      </c>
      <c r="E59" t="inlineStr">
        <is>
          <t>Daems</t>
        </is>
      </c>
    </row>
    <row r="60">
      <c r="D60" t="inlineStr">
        <is>
          <t>AK160007</t>
        </is>
      </c>
      <c r="E60" t="inlineStr">
        <is>
          <t>Daems</t>
        </is>
      </c>
    </row>
    <row r="61">
      <c r="D61" t="inlineStr">
        <is>
          <t>AK130109</t>
        </is>
      </c>
      <c r="E61" t="inlineStr">
        <is>
          <t>Levrie</t>
        </is>
      </c>
    </row>
    <row r="62">
      <c r="D62" t="inlineStr">
        <is>
          <t>6345</t>
        </is>
      </c>
      <c r="E62" t="inlineStr">
        <is>
          <t>3DSonar electric wheelchairs</t>
        </is>
      </c>
    </row>
    <row r="63">
      <c r="D63" t="inlineStr">
        <is>
          <t>7269</t>
        </is>
      </c>
      <c r="E63" t="inlineStr">
        <is>
          <t>Flanders Make ICON - LOCATOR</t>
        </is>
      </c>
    </row>
    <row r="64">
      <c r="D64" t="inlineStr">
        <is>
          <t>8372</t>
        </is>
      </c>
      <c r="E64" t="inlineStr">
        <is>
          <t>CORELSA</t>
        </is>
      </c>
    </row>
    <row r="65">
      <c r="D65" t="inlineStr">
        <is>
          <t>8789</t>
        </is>
      </c>
      <c r="E65" t="inlineStr">
        <is>
          <t>MARLOC_ICON</t>
        </is>
      </c>
    </row>
    <row r="66">
      <c r="D66" t="inlineStr">
        <is>
          <t>8928</t>
        </is>
      </c>
      <c r="E66" t="inlineStr">
        <is>
          <t>H20-PIONEERS deel Steckel</t>
        </is>
      </c>
    </row>
    <row r="67">
      <c r="D67" t="inlineStr">
        <is>
          <t>10123</t>
        </is>
      </c>
      <c r="E67" t="inlineStr">
        <is>
          <t>ASORE_IRVA</t>
        </is>
      </c>
    </row>
    <row r="68">
      <c r="D68" t="inlineStr">
        <is>
          <t>10315</t>
        </is>
      </c>
      <c r="E68" t="inlineStr">
        <is>
          <t>InfraMP_WP7_INFRA</t>
        </is>
      </c>
    </row>
    <row r="69">
      <c r="D69" t="inlineStr">
        <is>
          <t>FFP250084</t>
        </is>
      </c>
      <c r="E69" t="inlineStr">
        <is>
          <t>Uitwerking smart docking system nieuw design</t>
        </is>
      </c>
    </row>
  </sheetData>
  <mergeCells count="18">
    <mergeCell ref="B3:G3"/>
    <mergeCell ref="N4:P4"/>
    <mergeCell ref="K4:M4"/>
    <mergeCell ref="W3:Y3"/>
    <mergeCell ref="H4:J4"/>
    <mergeCell ref="Q4:S4"/>
    <mergeCell ref="T4:V4"/>
    <mergeCell ref="B4:G4"/>
    <mergeCell ref="T3:V3"/>
    <mergeCell ref="W4:Y4"/>
    <mergeCell ref="AC3:AE3"/>
    <mergeCell ref="Z4:AB4"/>
    <mergeCell ref="K3:M3"/>
    <mergeCell ref="H3:J3"/>
    <mergeCell ref="Z3:AB3"/>
    <mergeCell ref="AC4:AE4"/>
    <mergeCell ref="N3:P3"/>
    <mergeCell ref="Q3:S3"/>
  </mergeCells>
  <pageMargins left="0.75" right="0.75" top="1" bottom="1" header="0.5" footer="0.5"/>
  <legacyDrawing xmlns:r="http://schemas.openxmlformats.org/officeDocument/2006/relationships" r:id="anysvml"/>
</worksheet>
</file>

<file path=xl/worksheets/sheet20.xml><?xml version="1.0" encoding="utf-8"?>
<worksheet xmlns="http://schemas.openxmlformats.org/spreadsheetml/2006/main">
  <sheetPr>
    <outlinePr summaryBelow="1" summaryRight="1"/>
    <pageSetUpPr/>
  </sheetPr>
  <dimension ref="A1:P16"/>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AK130109 Levrie</t>
        </is>
      </c>
    </row>
    <row r="2">
      <c r="F2" s="4" t="inlineStr">
        <is>
          <t>From Oracle</t>
        </is>
      </c>
      <c r="J2" s="4" t="inlineStr">
        <is>
          <t>From Planning</t>
        </is>
      </c>
    </row>
    <row r="3">
      <c r="A3" s="34" t="inlineStr">
        <is>
          <t>Promotor:</t>
        </is>
      </c>
      <c r="B3" s="6" t="inlineStr">
        <is>
          <t>Levrie, Paul</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4408.97</v>
      </c>
      <c r="F4" s="37" t="n">
        <v>0</v>
      </c>
      <c r="G4" s="39" t="n">
        <v>0</v>
      </c>
      <c r="H4" s="39" t="n">
        <v>0</v>
      </c>
      <c r="I4" s="38" t="n">
        <v>4408.97</v>
      </c>
      <c r="J4" s="37" t="n">
        <v>0</v>
      </c>
      <c r="K4" s="39" t="n">
        <v>0</v>
      </c>
      <c r="L4" s="39" t="n">
        <v>0</v>
      </c>
      <c r="M4" s="39" t="n">
        <v>0</v>
      </c>
      <c r="N4" s="38" t="n">
        <v>4408.97</v>
      </c>
      <c r="P4" s="30" t="inlineStr">
        <is>
          <t>PLANNED</t>
        </is>
      </c>
    </row>
    <row r="5">
      <c r="A5" s="10" t="inlineStr">
        <is>
          <t>Budgetcode:</t>
        </is>
      </c>
      <c r="B5" t="inlineStr">
        <is>
          <t>42/FA100000/AK130109</t>
        </is>
      </c>
      <c r="C5" s="9" t="n"/>
      <c r="D5" s="18" t="n"/>
      <c r="E5" s="9" t="n"/>
      <c r="F5" s="18" t="n"/>
      <c r="I5" s="9" t="n"/>
      <c r="J5" s="18" t="n"/>
      <c r="N5" s="9" t="n"/>
      <c r="P5" s="31" t="inlineStr">
        <is>
          <t>FIXED</t>
        </is>
      </c>
    </row>
    <row r="6">
      <c r="A6" s="10" t="inlineStr">
        <is>
          <t>Source:</t>
        </is>
      </c>
      <c r="B6" t="inlineStr">
        <is>
          <t>Intern</t>
        </is>
      </c>
      <c r="C6" s="9" t="n"/>
      <c r="D6" s="18" t="n"/>
      <c r="E6" s="9" t="n"/>
      <c r="F6" s="18" t="n"/>
      <c r="I6" s="9" t="n"/>
      <c r="J6" s="18" t="n"/>
      <c r="N6" s="9" t="n"/>
      <c r="P6" s="32" t="inlineStr">
        <is>
          <t>BOOKED</t>
        </is>
      </c>
    </row>
    <row r="7">
      <c r="A7" s="10" t="inlineStr">
        <is>
          <t>Begin date:</t>
        </is>
      </c>
      <c r="B7" t="inlineStr">
        <is>
          <t>01-01-2014</t>
        </is>
      </c>
      <c r="C7" s="9" t="n"/>
      <c r="D7" s="18" t="n"/>
      <c r="E7" s="9" t="n"/>
      <c r="F7" s="18" t="n"/>
      <c r="I7" s="9" t="n"/>
      <c r="J7" s="18" t="n"/>
      <c r="N7" s="9" t="n"/>
      <c r="P7" s="33" t="inlineStr">
        <is>
          <t>OVERRULED</t>
        </is>
      </c>
    </row>
    <row r="8">
      <c r="A8" s="40" t="inlineStr">
        <is>
          <t>End date:</t>
        </is>
      </c>
      <c r="B8" s="25" t="inlineStr">
        <is>
          <t>31-12-2099</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65" t="inlineStr">
        <is>
          <t>Per date</t>
        </is>
      </c>
      <c r="B11" s="66" t="inlineStr">
        <is>
          <t>Batchnr</t>
        </is>
      </c>
      <c r="C11" s="66" t="inlineStr">
        <is>
          <t>Amount</t>
        </is>
      </c>
      <c r="D11" s="66" t="inlineStr">
        <is>
          <t>Description</t>
        </is>
      </c>
      <c r="E11" s="26" t="n"/>
      <c r="F11" s="65" t="inlineStr">
        <is>
          <t>Per date</t>
        </is>
      </c>
      <c r="G11" s="66" t="inlineStr">
        <is>
          <t>Batchnr</t>
        </is>
      </c>
      <c r="H11" s="66" t="inlineStr">
        <is>
          <t>Amount</t>
        </is>
      </c>
      <c r="I11" s="66" t="inlineStr">
        <is>
          <t>Description</t>
        </is>
      </c>
      <c r="J11" s="26" t="n"/>
      <c r="K11" s="40" t="inlineStr">
        <is>
          <t>Per date</t>
        </is>
      </c>
      <c r="L11" s="67" t="inlineStr">
        <is>
          <t>Batchnr</t>
        </is>
      </c>
      <c r="M11" s="68" t="inlineStr">
        <is>
          <t>Amount</t>
        </is>
      </c>
      <c r="N11" s="40" t="inlineStr">
        <is>
          <t>Per month</t>
        </is>
      </c>
      <c r="O11" s="25" t="n"/>
      <c r="P11" s="26" t="n"/>
    </row>
    <row r="12">
      <c r="A12" s="34" t="inlineStr">
        <is>
          <t>Totals</t>
        </is>
      </c>
      <c r="B12" s="6" t="n"/>
      <c r="C12" s="6" t="n"/>
      <c r="D12" s="6" t="n"/>
      <c r="E12" s="7" t="n"/>
      <c r="F12" s="34" t="inlineStr">
        <is>
          <t>Totals</t>
        </is>
      </c>
      <c r="G12" s="6" t="n"/>
      <c r="H12" s="6" t="n"/>
      <c r="I12" s="6" t="n"/>
      <c r="J12" s="7" t="n"/>
      <c r="K12" s="34" t="inlineStr">
        <is>
          <t>Totals</t>
        </is>
      </c>
      <c r="L12" s="6" t="n"/>
      <c r="M12" s="7" t="n"/>
      <c r="N12" s="34" t="inlineStr">
        <is>
          <t>Totals</t>
        </is>
      </c>
      <c r="O12" s="6" t="n"/>
      <c r="P12" s="7" t="n"/>
    </row>
    <row r="13">
      <c r="A13" s="18" t="n"/>
      <c r="B13" s="48" t="inlineStr">
        <is>
          <t>PLANNED</t>
        </is>
      </c>
      <c r="C13" s="55" t="n">
        <v>0</v>
      </c>
      <c r="E13" s="9" t="n"/>
      <c r="F13" s="18" t="n"/>
      <c r="G13" s="48" t="inlineStr">
        <is>
          <t>PLANNED</t>
        </is>
      </c>
      <c r="H13" s="55" t="n">
        <v>0</v>
      </c>
      <c r="J13" s="9" t="n"/>
      <c r="K13" s="18" t="n"/>
      <c r="L13" s="48" t="inlineStr">
        <is>
          <t>PLANNED</t>
        </is>
      </c>
      <c r="M13" s="56" t="n">
        <v>0</v>
      </c>
      <c r="N13" s="18" t="n"/>
      <c r="O13" s="48" t="inlineStr">
        <is>
          <t>PLANNED</t>
        </is>
      </c>
      <c r="P13" s="56" t="n">
        <v>0</v>
      </c>
    </row>
    <row r="14">
      <c r="A14" s="18" t="n"/>
      <c r="B14" s="48" t="inlineStr">
        <is>
          <t>FIXED</t>
        </is>
      </c>
      <c r="C14" s="55" t="n">
        <v>0</v>
      </c>
      <c r="E14" s="9" t="n"/>
      <c r="F14" s="18" t="n"/>
      <c r="G14" s="48" t="inlineStr">
        <is>
          <t>FIXED</t>
        </is>
      </c>
      <c r="H14" s="55" t="n">
        <v>0</v>
      </c>
      <c r="J14" s="9" t="n"/>
      <c r="K14" s="18" t="n"/>
      <c r="L14" s="48" t="inlineStr">
        <is>
          <t>FIXED</t>
        </is>
      </c>
      <c r="M14" s="56" t="n">
        <v>0</v>
      </c>
      <c r="N14" s="18" t="n"/>
      <c r="O14" s="48" t="inlineStr">
        <is>
          <t>FIXED</t>
        </is>
      </c>
      <c r="P14" s="56" t="n">
        <v>0</v>
      </c>
    </row>
    <row r="15">
      <c r="A15" s="18" t="n"/>
      <c r="B15" s="48" t="inlineStr">
        <is>
          <t>BOOKED</t>
        </is>
      </c>
      <c r="C15" s="55" t="n">
        <v>0</v>
      </c>
      <c r="E15" s="9" t="n"/>
      <c r="F15" s="18" t="n"/>
      <c r="G15" s="48" t="inlineStr">
        <is>
          <t>BOOKED</t>
        </is>
      </c>
      <c r="H15" s="55" t="n">
        <v>0</v>
      </c>
      <c r="J15" s="9" t="n"/>
      <c r="K15" s="18" t="n"/>
      <c r="L15" s="48" t="inlineStr">
        <is>
          <t>BOOKED</t>
        </is>
      </c>
      <c r="M15" s="56" t="n">
        <v>0</v>
      </c>
      <c r="N15" s="18" t="n"/>
      <c r="O15" s="48" t="inlineStr">
        <is>
          <t>BOOKED</t>
        </is>
      </c>
      <c r="P15" s="56" t="n">
        <v>0</v>
      </c>
    </row>
    <row r="16">
      <c r="A16" s="24" t="n"/>
      <c r="B16" s="53" t="inlineStr">
        <is>
          <t>OVERRULED</t>
        </is>
      </c>
      <c r="C16" s="57" t="n">
        <v>0</v>
      </c>
      <c r="D16" s="25" t="n"/>
      <c r="E16" s="26" t="n"/>
      <c r="F16" s="24" t="n"/>
      <c r="G16" s="53" t="inlineStr">
        <is>
          <t>OVERRULED</t>
        </is>
      </c>
      <c r="H16" s="57" t="n">
        <v>0</v>
      </c>
      <c r="I16" s="25" t="n"/>
      <c r="J16" s="26" t="n"/>
      <c r="K16" s="24" t="n"/>
      <c r="L16" s="53" t="inlineStr">
        <is>
          <t>OVERRULED</t>
        </is>
      </c>
      <c r="M16" s="58" t="n">
        <v>0</v>
      </c>
      <c r="N16" s="24" t="n"/>
      <c r="O16" s="53" t="inlineStr">
        <is>
          <t>OVERRULED</t>
        </is>
      </c>
      <c r="P16" s="58" t="n">
        <v>0</v>
      </c>
    </row>
  </sheetData>
  <mergeCells count="14">
    <mergeCell ref="B6:C6"/>
    <mergeCell ref="B7:C7"/>
    <mergeCell ref="K10:M10"/>
    <mergeCell ref="B3:C3"/>
    <mergeCell ref="B5:C5"/>
    <mergeCell ref="A10:E10"/>
    <mergeCell ref="F2:I2"/>
    <mergeCell ref="D11:E11"/>
    <mergeCell ref="F10:J10"/>
    <mergeCell ref="I11:J11"/>
    <mergeCell ref="J2:N2"/>
    <mergeCell ref="B8:C8"/>
    <mergeCell ref="B4:C4"/>
    <mergeCell ref="N10"/>
  </mergeCells>
  <pageMargins left="0.75" right="0.75" top="1" bottom="1" header="0.5" footer="0.5"/>
</worksheet>
</file>

<file path=xl/worksheets/sheet21.xml><?xml version="1.0" encoding="utf-8"?>
<worksheet xmlns="http://schemas.openxmlformats.org/spreadsheetml/2006/main">
  <sheetPr>
    <outlinePr summaryBelow="1" summaryRight="1"/>
    <pageSetUpPr/>
  </sheetPr>
  <dimension ref="A1:P34"/>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6345 3DSonar electric wheelchairs</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None</t>
        </is>
      </c>
      <c r="C4" s="9" t="n"/>
      <c r="D4" s="37" t="inlineStr">
        <is>
          <t>WEDDEN</t>
        </is>
      </c>
      <c r="E4" s="38" t="n">
        <v>3332.91</v>
      </c>
      <c r="F4" s="37" t="n">
        <v>0</v>
      </c>
      <c r="G4" s="39" t="n">
        <v>0</v>
      </c>
      <c r="H4" s="39" t="n">
        <v>3332.91</v>
      </c>
      <c r="I4" s="38" t="n">
        <v>0</v>
      </c>
      <c r="J4" s="37" t="n">
        <v>0</v>
      </c>
      <c r="K4" s="39" t="n">
        <v>0</v>
      </c>
      <c r="L4" s="39" t="n">
        <v>0</v>
      </c>
      <c r="M4" s="39" t="n">
        <v>0</v>
      </c>
      <c r="N4" s="38" t="n">
        <v>3332.91</v>
      </c>
      <c r="P4" s="30" t="inlineStr">
        <is>
          <t>PLANNED</t>
        </is>
      </c>
    </row>
    <row r="5">
      <c r="A5" s="10" t="inlineStr">
        <is>
          <t>Budgetcode:</t>
        </is>
      </c>
      <c r="B5" t="inlineStr">
        <is>
          <t>42/FA060700/6345</t>
        </is>
      </c>
      <c r="C5" s="9" t="n"/>
      <c r="D5" s="37" t="inlineStr">
        <is>
          <t>WERKING</t>
        </is>
      </c>
      <c r="E5" s="38" t="n">
        <v>37111.53</v>
      </c>
      <c r="F5" s="37" t="n">
        <v>0</v>
      </c>
      <c r="G5" s="39" t="n">
        <v>0</v>
      </c>
      <c r="H5" s="39" t="n">
        <v>37111.53</v>
      </c>
      <c r="I5" s="38" t="n">
        <v>0</v>
      </c>
      <c r="J5" s="37" t="n">
        <v>0</v>
      </c>
      <c r="K5" s="39" t="n">
        <v>0</v>
      </c>
      <c r="L5" s="39" t="n">
        <v>37111.53</v>
      </c>
      <c r="M5" s="39" t="n">
        <v>0</v>
      </c>
      <c r="N5" s="38" t="n">
        <v>0</v>
      </c>
      <c r="P5" s="31" t="inlineStr">
        <is>
          <t>FIXED</t>
        </is>
      </c>
    </row>
    <row r="6">
      <c r="A6" s="10" t="inlineStr">
        <is>
          <t>Source:</t>
        </is>
      </c>
      <c r="B6" t="inlineStr">
        <is>
          <t>OZ/Prive ctr non profit bui</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01-01-2014</t>
        </is>
      </c>
      <c r="C7" s="9" t="n"/>
      <c r="D7" s="37" t="inlineStr">
        <is>
          <t>OVERHEAD</t>
        </is>
      </c>
      <c r="E7" s="38" t="n">
        <v>6875.56</v>
      </c>
      <c r="F7" s="37" t="n">
        <v>0</v>
      </c>
      <c r="G7" s="39" t="n">
        <v>0</v>
      </c>
      <c r="H7" s="39" t="n">
        <v>6875.56</v>
      </c>
      <c r="I7" s="38" t="n">
        <v>0</v>
      </c>
      <c r="J7" s="37" t="n">
        <v>0</v>
      </c>
      <c r="K7" s="39" t="n">
        <v>0</v>
      </c>
      <c r="L7" s="39" t="n">
        <v>6875.559999999999</v>
      </c>
      <c r="M7" s="39" t="n">
        <v>0</v>
      </c>
      <c r="N7" s="38" t="n">
        <v>9.094947017729282e-13</v>
      </c>
      <c r="P7" s="33" t="inlineStr">
        <is>
          <t>OVERRULED</t>
        </is>
      </c>
    </row>
    <row r="8">
      <c r="A8" s="40" t="inlineStr">
        <is>
          <t>End date:</t>
        </is>
      </c>
      <c r="B8" s="25" t="inlineStr">
        <is>
          <t>31-12-2029</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P11" s="9" t="n"/>
    </row>
    <row r="12">
      <c r="A12" s="47" t="inlineStr">
        <is>
          <t>2014-11-05</t>
        </is>
      </c>
      <c r="B12" s="48" t="inlineStr">
        <is>
          <t>MIG-DETAIL-502627PJ4</t>
        </is>
      </c>
      <c r="C12" s="49" t="n">
        <v>-5534.35</v>
      </c>
      <c r="D12" s="2" t="inlineStr">
        <is>
          <t>Informatica-app &gt; 2500</t>
        </is>
      </c>
      <c r="E12" s="9" t="n"/>
      <c r="F12" s="47" t="inlineStr">
        <is>
          <t>2013-04-28</t>
        </is>
      </c>
      <c r="G12" s="48" t="inlineStr">
        <is>
          <t>MIG-DETAIL-502627PJ4</t>
        </is>
      </c>
      <c r="H12" s="49" t="n">
        <v>0</v>
      </c>
      <c r="I12" s="2" t="inlineStr">
        <is>
          <t>Sociale secretariaten</t>
        </is>
      </c>
      <c r="J12" s="9" t="n"/>
      <c r="K12" s="47" t="inlineStr">
        <is>
          <t>2013-04-01</t>
        </is>
      </c>
      <c r="L12" s="48" t="inlineStr">
        <is>
          <t>MIG-DETAIL-502627BTC5</t>
        </is>
      </c>
      <c r="M12" s="50" t="n">
        <v>149.13</v>
      </c>
      <c r="N12" s="18" t="n"/>
      <c r="P12" s="9" t="n"/>
    </row>
    <row r="13">
      <c r="A13" s="47" t="inlineStr">
        <is>
          <t>2014-11-05</t>
        </is>
      </c>
      <c r="B13" s="48" t="inlineStr">
        <is>
          <t>MIG-DETAIL-502627PJ5</t>
        </is>
      </c>
      <c r="C13" s="49" t="n">
        <v>5534.35</v>
      </c>
      <c r="D13" s="2" t="inlineStr">
        <is>
          <t>Informatica-app &gt; 2500</t>
        </is>
      </c>
      <c r="E13" s="9" t="n"/>
      <c r="F13" s="47" t="inlineStr">
        <is>
          <t>2013-05-26</t>
        </is>
      </c>
      <c r="G13" s="48" t="inlineStr">
        <is>
          <t>MIG-DETAIL-502627PJ4</t>
        </is>
      </c>
      <c r="H13" s="49" t="n">
        <v>0</v>
      </c>
      <c r="I13" s="2" t="inlineStr">
        <is>
          <t>Sociale secretariaten</t>
        </is>
      </c>
      <c r="J13" s="9" t="n"/>
      <c r="K13" s="47" t="inlineStr">
        <is>
          <t>2013-04-28</t>
        </is>
      </c>
      <c r="L13" s="48" t="inlineStr">
        <is>
          <t>MIG-DETAIL-502627BTC5</t>
        </is>
      </c>
      <c r="M13" s="50" t="n">
        <v>660.2</v>
      </c>
      <c r="N13" s="18" t="n"/>
      <c r="P13" s="9" t="n"/>
    </row>
    <row r="14">
      <c r="A14" s="18" t="n"/>
      <c r="E14" s="9" t="n"/>
      <c r="F14" s="47" t="inlineStr">
        <is>
          <t>2013-06-30</t>
        </is>
      </c>
      <c r="G14" s="48" t="inlineStr">
        <is>
          <t>MIG-DETAIL-502627PJ4</t>
        </is>
      </c>
      <c r="H14" s="49" t="n">
        <v>0</v>
      </c>
      <c r="I14" s="2" t="inlineStr">
        <is>
          <t>Sociale secretariaten</t>
        </is>
      </c>
      <c r="J14" s="9" t="n"/>
      <c r="K14" s="47" t="inlineStr">
        <is>
          <t>2013-05-26</t>
        </is>
      </c>
      <c r="L14" s="48" t="inlineStr">
        <is>
          <t>MIG-DETAIL-502627BTC5</t>
        </is>
      </c>
      <c r="M14" s="50" t="n">
        <v>4.55</v>
      </c>
      <c r="N14" s="18" t="n"/>
      <c r="P14" s="9" t="n"/>
    </row>
    <row r="15">
      <c r="A15" s="18" t="n"/>
      <c r="E15" s="9" t="n"/>
      <c r="F15" s="47" t="inlineStr">
        <is>
          <t>2013-07-28</t>
        </is>
      </c>
      <c r="G15" s="48" t="inlineStr">
        <is>
          <t>MIG-DETAIL-502627PJ4</t>
        </is>
      </c>
      <c r="H15" s="49" t="n">
        <v>0</v>
      </c>
      <c r="I15" s="2" t="inlineStr">
        <is>
          <t>Sociale secretariaten</t>
        </is>
      </c>
      <c r="J15" s="9" t="n"/>
      <c r="K15" s="47" t="inlineStr">
        <is>
          <t>2013-06-30</t>
        </is>
      </c>
      <c r="L15" s="48" t="inlineStr">
        <is>
          <t>MIG-DETAIL-502627BTC5</t>
        </is>
      </c>
      <c r="M15" s="50" t="n">
        <v>2.68</v>
      </c>
      <c r="N15" s="18" t="n"/>
      <c r="P15" s="9" t="n"/>
    </row>
    <row r="16">
      <c r="A16" s="18" t="n"/>
      <c r="E16" s="9" t="n"/>
      <c r="F16" s="47" t="inlineStr">
        <is>
          <t>2013-08-25</t>
        </is>
      </c>
      <c r="G16" s="48" t="inlineStr">
        <is>
          <t>MIG-DETAIL-502627PJ4</t>
        </is>
      </c>
      <c r="H16" s="49" t="n">
        <v>0</v>
      </c>
      <c r="I16" s="2" t="inlineStr">
        <is>
          <t>Sociale secretariaten</t>
        </is>
      </c>
      <c r="J16" s="9" t="n"/>
      <c r="K16" s="47" t="inlineStr">
        <is>
          <t>2013-07-01</t>
        </is>
      </c>
      <c r="L16" s="48" t="inlineStr">
        <is>
          <t>MIG-DETAIL-502627BTC5</t>
        </is>
      </c>
      <c r="M16" s="50" t="n">
        <v>149.13</v>
      </c>
      <c r="N16" s="18" t="n"/>
      <c r="P16" s="9" t="n"/>
    </row>
    <row r="17">
      <c r="A17" s="18" t="n"/>
      <c r="E17" s="9" t="n"/>
      <c r="F17" s="47" t="inlineStr">
        <is>
          <t>2013-08-27</t>
        </is>
      </c>
      <c r="G17" s="48" t="inlineStr">
        <is>
          <t>MIG-DETAIL-502627PJ4</t>
        </is>
      </c>
      <c r="H17" s="49" t="n">
        <v>190.94</v>
      </c>
      <c r="I17" s="2" t="inlineStr">
        <is>
          <t>Kantoorbenodigdh &lt; 250</t>
        </is>
      </c>
      <c r="J17" s="9" t="n"/>
      <c r="K17" s="47" t="inlineStr">
        <is>
          <t>2013-07-28</t>
        </is>
      </c>
      <c r="L17" s="48" t="inlineStr">
        <is>
          <t>MIG-DETAIL-502627BTC5</t>
        </is>
      </c>
      <c r="M17" s="50" t="n">
        <v>657.1899999999999</v>
      </c>
      <c r="N17" s="18" t="n"/>
      <c r="P17" s="9" t="n"/>
    </row>
    <row r="18">
      <c r="A18" s="18" t="n"/>
      <c r="E18" s="9" t="n"/>
      <c r="F18" s="47" t="inlineStr">
        <is>
          <t>2013-08-28</t>
        </is>
      </c>
      <c r="G18" s="48" t="inlineStr">
        <is>
          <t>MIG-DETAIL-502627PJ4</t>
        </is>
      </c>
      <c r="H18" s="49" t="n">
        <v>494.9</v>
      </c>
      <c r="I18" s="2" t="inlineStr">
        <is>
          <t>Kantoorbenodigdh &lt; 250</t>
        </is>
      </c>
      <c r="J18" s="9" t="n"/>
      <c r="K18" s="47" t="inlineStr">
        <is>
          <t>2013-08-01</t>
        </is>
      </c>
      <c r="L18" s="48" t="inlineStr">
        <is>
          <t>MIG-DETAIL-502627BTC5</t>
        </is>
      </c>
      <c r="M18" s="50" t="n">
        <v>0</v>
      </c>
      <c r="N18" s="18" t="n"/>
      <c r="P18" s="9" t="n"/>
    </row>
    <row r="19">
      <c r="A19" s="18" t="n"/>
      <c r="E19" s="9" t="n"/>
      <c r="F19" s="47" t="inlineStr">
        <is>
          <t>2013-10-13</t>
        </is>
      </c>
      <c r="G19" s="48" t="inlineStr">
        <is>
          <t>MIG-DETAIL-502627PJ4</t>
        </is>
      </c>
      <c r="H19" s="49" t="n">
        <v>20000</v>
      </c>
      <c r="I19" s="2" t="inlineStr">
        <is>
          <t>Verrek Interne projvergoeding</t>
        </is>
      </c>
      <c r="J19" s="9" t="n"/>
      <c r="K19" s="47" t="inlineStr">
        <is>
          <t>2013-08-25</t>
        </is>
      </c>
      <c r="L19" s="48" t="inlineStr">
        <is>
          <t>MIG-DETAIL-502627BTC5</t>
        </is>
      </c>
      <c r="M19" s="50" t="n">
        <v>-1622.88</v>
      </c>
      <c r="N19" s="18" t="n"/>
      <c r="P19" s="9" t="n"/>
    </row>
    <row r="20">
      <c r="A20" s="18" t="n"/>
      <c r="E20" s="9" t="n"/>
      <c r="F20" s="47" t="inlineStr">
        <is>
          <t>2016-01-02</t>
        </is>
      </c>
      <c r="G20" s="48" t="inlineStr">
        <is>
          <t>LONEN0116360P LONEN EUR-150045-1322PJ81015</t>
        </is>
      </c>
      <c r="H20" s="49" t="n">
        <v>8.75</v>
      </c>
      <c r="I20" s="2" t="inlineStr">
        <is>
          <t>Sociale secretariaten</t>
        </is>
      </c>
      <c r="J20" s="9" t="n"/>
      <c r="K20" s="47" t="inlineStr">
        <is>
          <t>2013-08-27</t>
        </is>
      </c>
      <c r="L20" s="48" t="inlineStr">
        <is>
          <t>MIG-DETAIL-502627BTC6</t>
        </is>
      </c>
      <c r="M20" s="50" t="n">
        <v>32.46</v>
      </c>
      <c r="N20" s="18" t="n"/>
      <c r="P20" s="9" t="n"/>
    </row>
    <row r="21">
      <c r="A21" s="18" t="n"/>
      <c r="E21" s="9" t="n"/>
      <c r="F21" s="47" t="inlineStr">
        <is>
          <t>2016-06-01</t>
        </is>
      </c>
      <c r="G21" s="48" t="inlineStr">
        <is>
          <t>SDB-DRR-130616 WVD DOORREKENINGEN EUR-331098-5002PJ190907</t>
        </is>
      </c>
      <c r="H21" s="49" t="n">
        <v>16416.94</v>
      </c>
      <c r="I21" s="2" t="inlineStr">
        <is>
          <t>Overdracht saldi</t>
        </is>
      </c>
      <c r="J21" s="9" t="n"/>
      <c r="K21" s="47" t="inlineStr">
        <is>
          <t>2013-08-28</t>
        </is>
      </c>
      <c r="L21" s="48" t="inlineStr">
        <is>
          <t>MIG-DETAIL-502627BTC5</t>
        </is>
      </c>
      <c r="M21" s="50" t="n">
        <v>84.14</v>
      </c>
      <c r="N21" s="18" t="n"/>
      <c r="P21" s="9" t="n"/>
    </row>
    <row r="22">
      <c r="A22" s="18" t="n"/>
      <c r="E22" s="9" t="n"/>
      <c r="F22" s="18" t="n"/>
      <c r="J22" s="9" t="n"/>
      <c r="K22" s="47" t="inlineStr">
        <is>
          <t>2013-10-13</t>
        </is>
      </c>
      <c r="L22" s="48" t="inlineStr">
        <is>
          <t>MIG-DETAIL-502627BTC6</t>
        </is>
      </c>
      <c r="M22" s="50" t="n">
        <v>3400</v>
      </c>
      <c r="N22" s="18" t="n"/>
      <c r="P22" s="9" t="n"/>
    </row>
    <row r="23">
      <c r="A23" s="18" t="n"/>
      <c r="E23" s="9" t="n"/>
      <c r="F23" s="18" t="n"/>
      <c r="J23" s="9" t="n"/>
      <c r="K23" s="47" t="inlineStr">
        <is>
          <t>2014-11-05</t>
        </is>
      </c>
      <c r="L23" s="48" t="inlineStr">
        <is>
          <t>MIG-DETAIL-502627BTC5</t>
        </is>
      </c>
      <c r="M23" s="50" t="n">
        <v>-940.84</v>
      </c>
      <c r="N23" s="18" t="n"/>
      <c r="P23" s="9" t="n"/>
    </row>
    <row r="24">
      <c r="A24" s="18" t="n"/>
      <c r="E24" s="9" t="n"/>
      <c r="F24" s="18" t="n"/>
      <c r="J24" s="9" t="n"/>
      <c r="K24" s="47" t="inlineStr">
        <is>
          <t>2014-11-05</t>
        </is>
      </c>
      <c r="L24" s="48" t="inlineStr">
        <is>
          <t>MIG-DETAIL-502627BTC6</t>
        </is>
      </c>
      <c r="M24" s="50" t="n">
        <v>940.84</v>
      </c>
      <c r="N24" s="18" t="n"/>
      <c r="P24" s="9" t="n"/>
    </row>
    <row r="25">
      <c r="A25" s="18" t="n"/>
      <c r="E25" s="9" t="n"/>
      <c r="F25" s="18" t="n"/>
      <c r="J25" s="9" t="n"/>
      <c r="K25" s="47" t="inlineStr">
        <is>
          <t>2016-01-02</t>
        </is>
      </c>
      <c r="L25" s="48" t="inlineStr">
        <is>
          <t>BS19209</t>
        </is>
      </c>
      <c r="M25" s="50" t="n">
        <v>48.76</v>
      </c>
      <c r="N25" s="18" t="n"/>
      <c r="P25" s="9" t="n"/>
    </row>
    <row r="26">
      <c r="A26" s="18" t="n"/>
      <c r="E26" s="9" t="n"/>
      <c r="F26" s="18" t="n"/>
      <c r="J26" s="9" t="n"/>
      <c r="K26" s="47" t="inlineStr">
        <is>
          <t>2016-01-02</t>
        </is>
      </c>
      <c r="L26" s="48" t="inlineStr">
        <is>
          <t>BS72213</t>
        </is>
      </c>
      <c r="M26" s="50" t="n">
        <v>518.36</v>
      </c>
      <c r="N26" s="18" t="n"/>
      <c r="P26" s="9" t="n"/>
    </row>
    <row r="27">
      <c r="A27" s="18" t="n"/>
      <c r="E27" s="9" t="n"/>
      <c r="F27" s="18" t="n"/>
      <c r="J27" s="9" t="n"/>
      <c r="K27" s="47" t="inlineStr">
        <is>
          <t>2016-02-01</t>
        </is>
      </c>
      <c r="L27" s="48" t="inlineStr">
        <is>
          <t>BS92231</t>
        </is>
      </c>
      <c r="M27" s="50" t="n">
        <v>0.97</v>
      </c>
      <c r="N27" s="18" t="n"/>
      <c r="P27" s="9" t="n"/>
    </row>
    <row r="28">
      <c r="A28" s="18" t="n"/>
      <c r="E28" s="9" t="n"/>
      <c r="F28" s="18" t="n"/>
      <c r="J28" s="9" t="n"/>
      <c r="K28" s="47" t="inlineStr">
        <is>
          <t>2016-06-01</t>
        </is>
      </c>
      <c r="L28" s="48" t="inlineStr">
        <is>
          <t>RCLK OVERHEADBOEKINGEN WVD OVERSCHRIJVINGEN EUR-334771-5642PJ191589</t>
        </is>
      </c>
      <c r="M28" s="50" t="n">
        <v>-0.01</v>
      </c>
      <c r="N28" s="18" t="n"/>
      <c r="P28" s="9" t="n"/>
    </row>
    <row r="29">
      <c r="A29" s="24" t="n"/>
      <c r="B29" s="25" t="n"/>
      <c r="C29" s="25" t="n"/>
      <c r="D29" s="25" t="n"/>
      <c r="E29" s="26" t="n"/>
      <c r="F29" s="24" t="n"/>
      <c r="G29" s="25" t="n"/>
      <c r="H29" s="25" t="n"/>
      <c r="I29" s="25" t="n"/>
      <c r="J29" s="26" t="n"/>
      <c r="K29" s="52" t="inlineStr">
        <is>
          <t>2016-06-01</t>
        </is>
      </c>
      <c r="L29" s="53" t="inlineStr">
        <is>
          <t>BS248285</t>
        </is>
      </c>
      <c r="M29" s="54" t="n">
        <v>2790.88</v>
      </c>
      <c r="N29" s="24" t="n"/>
      <c r="O29" s="25" t="n"/>
      <c r="P29" s="26" t="n"/>
    </row>
    <row r="30">
      <c r="A30" s="34" t="inlineStr">
        <is>
          <t>Totals</t>
        </is>
      </c>
      <c r="B30" s="6" t="n"/>
      <c r="C30" s="6" t="n"/>
      <c r="D30" s="6" t="n"/>
      <c r="E30" s="7" t="n"/>
      <c r="F30" s="34" t="inlineStr">
        <is>
          <t>Totals</t>
        </is>
      </c>
      <c r="G30" s="6" t="n"/>
      <c r="H30" s="6" t="n"/>
      <c r="I30" s="6" t="n"/>
      <c r="J30" s="7" t="n"/>
      <c r="K30" s="34" t="inlineStr">
        <is>
          <t>Totals</t>
        </is>
      </c>
      <c r="L30" s="6" t="n"/>
      <c r="M30" s="7" t="n"/>
      <c r="N30" s="34" t="inlineStr">
        <is>
          <t>Totals</t>
        </is>
      </c>
      <c r="O30" s="6" t="n"/>
      <c r="P30" s="7" t="n"/>
    </row>
    <row r="31">
      <c r="A31" s="18" t="n"/>
      <c r="B31" s="48" t="inlineStr">
        <is>
          <t>PLANNED</t>
        </is>
      </c>
      <c r="C31" s="55" t="n">
        <v>0</v>
      </c>
      <c r="E31" s="9" t="n"/>
      <c r="F31" s="18" t="n"/>
      <c r="G31" s="48" t="inlineStr">
        <is>
          <t>PLANNED</t>
        </is>
      </c>
      <c r="H31" s="55" t="n">
        <v>0</v>
      </c>
      <c r="J31" s="9" t="n"/>
      <c r="K31" s="18" t="n"/>
      <c r="L31" s="48" t="inlineStr">
        <is>
          <t>PLANNED</t>
        </is>
      </c>
      <c r="M31" s="56" t="n">
        <v>0</v>
      </c>
      <c r="N31" s="18" t="n"/>
      <c r="O31" s="48" t="inlineStr">
        <is>
          <t>PLANNED</t>
        </is>
      </c>
      <c r="P31" s="56" t="n">
        <v>0</v>
      </c>
    </row>
    <row r="32">
      <c r="A32" s="18" t="n"/>
      <c r="B32" s="48" t="inlineStr">
        <is>
          <t>FIXED</t>
        </is>
      </c>
      <c r="C32" s="55" t="n">
        <v>0</v>
      </c>
      <c r="E32" s="9" t="n"/>
      <c r="F32" s="18" t="n"/>
      <c r="G32" s="48" t="inlineStr">
        <is>
          <t>FIXED</t>
        </is>
      </c>
      <c r="H32" s="55" t="n">
        <v>0</v>
      </c>
      <c r="J32" s="9" t="n"/>
      <c r="K32" s="18" t="n"/>
      <c r="L32" s="48" t="inlineStr">
        <is>
          <t>FIXED</t>
        </is>
      </c>
      <c r="M32" s="56" t="n">
        <v>0</v>
      </c>
      <c r="N32" s="18" t="n"/>
      <c r="O32" s="48" t="inlineStr">
        <is>
          <t>FIXED</t>
        </is>
      </c>
      <c r="P32" s="56" t="n">
        <v>0</v>
      </c>
    </row>
    <row r="33">
      <c r="A33" s="18" t="n"/>
      <c r="B33" s="48" t="inlineStr">
        <is>
          <t>BOOKED</t>
        </is>
      </c>
      <c r="C33" s="55" t="n">
        <v>0</v>
      </c>
      <c r="E33" s="9" t="n"/>
      <c r="F33" s="18" t="n"/>
      <c r="G33" s="48" t="inlineStr">
        <is>
          <t>BOOKED</t>
        </is>
      </c>
      <c r="H33" s="55" t="n">
        <v>37111.53</v>
      </c>
      <c r="J33" s="9" t="n"/>
      <c r="K33" s="18" t="n"/>
      <c r="L33" s="48" t="inlineStr">
        <is>
          <t>BOOKED</t>
        </is>
      </c>
      <c r="M33" s="56" t="n">
        <v>6875.559999999999</v>
      </c>
      <c r="N33" s="18" t="n"/>
      <c r="O33" s="48" t="inlineStr">
        <is>
          <t>BOOKED</t>
        </is>
      </c>
      <c r="P33" s="56" t="n">
        <v>0</v>
      </c>
    </row>
    <row r="34">
      <c r="A34" s="24" t="n"/>
      <c r="B34" s="53" t="inlineStr">
        <is>
          <t>OVERRULED</t>
        </is>
      </c>
      <c r="C34" s="57" t="n">
        <v>0</v>
      </c>
      <c r="D34" s="25" t="n"/>
      <c r="E34" s="26" t="n"/>
      <c r="F34" s="24" t="n"/>
      <c r="G34" s="53" t="inlineStr">
        <is>
          <t>OVERRULED</t>
        </is>
      </c>
      <c r="H34" s="57" t="n">
        <v>0</v>
      </c>
      <c r="I34" s="25" t="n"/>
      <c r="J34" s="26" t="n"/>
      <c r="K34" s="24" t="n"/>
      <c r="L34" s="53" t="inlineStr">
        <is>
          <t>OVERRULED</t>
        </is>
      </c>
      <c r="M34" s="58" t="n">
        <v>0</v>
      </c>
      <c r="N34" s="24" t="n"/>
      <c r="O34" s="53" t="inlineStr">
        <is>
          <t>OVERRULED</t>
        </is>
      </c>
      <c r="P34" s="58" t="n">
        <v>0</v>
      </c>
    </row>
  </sheetData>
  <mergeCells count="26">
    <mergeCell ref="B7:C7"/>
    <mergeCell ref="B3:C3"/>
    <mergeCell ref="I15:J15"/>
    <mergeCell ref="F10:J10"/>
    <mergeCell ref="I11:J11"/>
    <mergeCell ref="I16:J16"/>
    <mergeCell ref="D11:E11"/>
    <mergeCell ref="D13:E13"/>
    <mergeCell ref="B8:C8"/>
    <mergeCell ref="I18:J18"/>
    <mergeCell ref="I21:J21"/>
    <mergeCell ref="I12:J12"/>
    <mergeCell ref="K10:M10"/>
    <mergeCell ref="I14:J14"/>
    <mergeCell ref="I17:J17"/>
    <mergeCell ref="D12:E12"/>
    <mergeCell ref="B6:C6"/>
    <mergeCell ref="I20:J20"/>
    <mergeCell ref="B5:C5"/>
    <mergeCell ref="A10:E10"/>
    <mergeCell ref="F2:I2"/>
    <mergeCell ref="I19:J19"/>
    <mergeCell ref="J2:N2"/>
    <mergeCell ref="I13:J13"/>
    <mergeCell ref="B4:C4"/>
    <mergeCell ref="N10"/>
  </mergeCells>
  <pageMargins left="0.75" right="0.75" top="1" bottom="1" header="0.5" footer="0.5"/>
  <legacyDrawing xmlns:r="http://schemas.openxmlformats.org/officeDocument/2006/relationships" r:id="anysvml"/>
</worksheet>
</file>

<file path=xl/worksheets/sheet22.xml><?xml version="1.0" encoding="utf-8"?>
<worksheet xmlns="http://schemas.openxmlformats.org/spreadsheetml/2006/main">
  <sheetPr>
    <outlinePr summaryBelow="1" summaryRight="1"/>
    <pageSetUpPr/>
  </sheetPr>
  <dimension ref="A1:R8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7269 Flanders Make ICON - LOCATOR</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Daems, Walter</t>
        </is>
      </c>
      <c r="C4" s="9" t="n"/>
      <c r="D4" s="37" t="inlineStr">
        <is>
          <t>WEDDEN</t>
        </is>
      </c>
      <c r="E4" s="38" t="n">
        <v>139945</v>
      </c>
      <c r="F4" s="37" t="n">
        <v>0</v>
      </c>
      <c r="G4" s="39" t="n">
        <v>0</v>
      </c>
      <c r="H4" s="39" t="n">
        <v>139945</v>
      </c>
      <c r="I4" s="38" t="n">
        <v>0</v>
      </c>
      <c r="J4" s="37" t="n">
        <v>0</v>
      </c>
      <c r="K4" s="39" t="n">
        <v>0</v>
      </c>
      <c r="L4" s="39" t="n">
        <v>139945</v>
      </c>
      <c r="M4" s="39" t="n">
        <v>0</v>
      </c>
      <c r="N4" s="38" t="n">
        <v>2.91038304567337e-11</v>
      </c>
      <c r="P4" s="30" t="inlineStr">
        <is>
          <t>PLANNED</t>
        </is>
      </c>
    </row>
    <row r="5">
      <c r="A5" s="10" t="inlineStr">
        <is>
          <t>Budgetcode:</t>
        </is>
      </c>
      <c r="B5" t="inlineStr">
        <is>
          <t>42/FA100400/7269</t>
        </is>
      </c>
      <c r="C5" s="9" t="n"/>
      <c r="D5" s="37" t="inlineStr">
        <is>
          <t>WERKING</t>
        </is>
      </c>
      <c r="E5" s="38" t="n">
        <v>42816.11</v>
      </c>
      <c r="F5" s="37" t="n">
        <v>0</v>
      </c>
      <c r="G5" s="39" t="n">
        <v>0</v>
      </c>
      <c r="H5" s="39" t="n">
        <v>42816.11</v>
      </c>
      <c r="I5" s="38" t="n">
        <v>0</v>
      </c>
      <c r="J5" s="37" t="n">
        <v>0</v>
      </c>
      <c r="K5" s="39" t="n">
        <v>0</v>
      </c>
      <c r="L5" s="39" t="n">
        <v>42816.11000000001</v>
      </c>
      <c r="M5" s="39" t="n">
        <v>0</v>
      </c>
      <c r="N5" s="38" t="n">
        <v>-7.275957614183426e-12</v>
      </c>
      <c r="P5" s="31" t="inlineStr">
        <is>
          <t>FIXED</t>
        </is>
      </c>
    </row>
    <row r="6">
      <c r="A6" s="10" t="inlineStr">
        <is>
          <t>Source:</t>
        </is>
      </c>
      <c r="B6" t="inlineStr">
        <is>
          <t>OZ/VL/Andere OzInst/Univ/HoSch</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01-01-2018</t>
        </is>
      </c>
      <c r="C7" s="9" t="n"/>
      <c r="D7" s="37" t="inlineStr">
        <is>
          <t>OVERHEAD</t>
        </is>
      </c>
      <c r="E7" s="38" t="n">
        <v>27238.89</v>
      </c>
      <c r="F7" s="37" t="n">
        <v>0</v>
      </c>
      <c r="G7" s="39" t="n">
        <v>0</v>
      </c>
      <c r="H7" s="39" t="n">
        <v>27238.89</v>
      </c>
      <c r="I7" s="38" t="n">
        <v>0</v>
      </c>
      <c r="J7" s="37" t="n">
        <v>0</v>
      </c>
      <c r="K7" s="39" t="n">
        <v>0</v>
      </c>
      <c r="L7" s="39" t="n">
        <v>27238.89</v>
      </c>
      <c r="M7" s="39" t="n">
        <v>0</v>
      </c>
      <c r="N7" s="38" t="n">
        <v>0</v>
      </c>
      <c r="P7" s="33" t="inlineStr">
        <is>
          <t>OVERRULED</t>
        </is>
      </c>
    </row>
    <row r="8">
      <c r="A8" s="40" t="inlineStr">
        <is>
          <t>End date:</t>
        </is>
      </c>
      <c r="B8" s="25" t="inlineStr">
        <is>
          <t>30-04-2021</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6" t="n"/>
      <c r="Q10" s="6" t="n"/>
      <c r="R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Walsh, Edwin</t>
        </is>
      </c>
      <c r="P11" s="1" t="inlineStr">
        <is>
          <t>Schenck, Anthony</t>
        </is>
      </c>
      <c r="Q11" s="1" t="inlineStr">
        <is>
          <t>Reijniers, Jonas</t>
        </is>
      </c>
      <c r="R11" s="12" t="inlineStr">
        <is>
          <t>Jansen, Wouter</t>
        </is>
      </c>
    </row>
    <row r="12">
      <c r="A12" s="18" t="n"/>
      <c r="E12" s="9" t="n"/>
      <c r="F12" s="47" t="inlineStr">
        <is>
          <t>2016-11-30</t>
        </is>
      </c>
      <c r="G12" s="48" t="inlineStr">
        <is>
          <t>201700305</t>
        </is>
      </c>
      <c r="H12" s="49" t="n">
        <v>43.09</v>
      </c>
      <c r="I12" s="2" t="inlineStr">
        <is>
          <t>Vervoer goederen</t>
        </is>
      </c>
      <c r="J12" s="9" t="n"/>
      <c r="K12" s="47" t="inlineStr">
        <is>
          <t>2016-11-30</t>
        </is>
      </c>
      <c r="L12" s="48" t="inlineStr">
        <is>
          <t>BS499921</t>
        </is>
      </c>
      <c r="M12" s="50" t="n">
        <v>5.17</v>
      </c>
      <c r="N12" s="47" t="inlineStr">
        <is>
          <t>2017-06</t>
        </is>
      </c>
      <c r="O12" s="49" t="n">
        <v>3670.820000000001</v>
      </c>
      <c r="R12" s="9" t="n"/>
    </row>
    <row r="13">
      <c r="A13" s="18" t="n"/>
      <c r="E13" s="9" t="n"/>
      <c r="F13" s="47" t="inlineStr">
        <is>
          <t>2016-12-01</t>
        </is>
      </c>
      <c r="G13" s="48" t="inlineStr">
        <is>
          <t>201642382</t>
        </is>
      </c>
      <c r="H13" s="49" t="n">
        <v>551.66</v>
      </c>
      <c r="I13" s="2" t="inlineStr">
        <is>
          <t>Materiaal en materieel &lt; 1000</t>
        </is>
      </c>
      <c r="J13" s="9" t="n"/>
      <c r="K13" s="47" t="inlineStr">
        <is>
          <t>2016-12-01</t>
        </is>
      </c>
      <c r="L13" s="48" t="inlineStr">
        <is>
          <t>BS449593</t>
        </is>
      </c>
      <c r="M13" s="50" t="n">
        <v>66.2</v>
      </c>
      <c r="N13" s="47" t="inlineStr">
        <is>
          <t>2017-07</t>
        </is>
      </c>
      <c r="O13" s="49" t="n">
        <v>3569.79</v>
      </c>
      <c r="R13" s="9" t="n"/>
    </row>
    <row r="14">
      <c r="A14" s="18" t="n"/>
      <c r="E14" s="9" t="n"/>
      <c r="F14" s="47" t="inlineStr">
        <is>
          <t>2016-12-03</t>
        </is>
      </c>
      <c r="G14" s="48" t="inlineStr">
        <is>
          <t>201643300</t>
        </is>
      </c>
      <c r="H14" s="49" t="n">
        <v>1781.7</v>
      </c>
      <c r="I14" s="2" t="inlineStr">
        <is>
          <t>Informatica-app &gt; 1000 &lt;2500</t>
        </is>
      </c>
      <c r="J14" s="9" t="n"/>
      <c r="K14" s="47" t="inlineStr">
        <is>
          <t>2016-12-03</t>
        </is>
      </c>
      <c r="L14" s="48" t="inlineStr">
        <is>
          <t>BS457313</t>
        </is>
      </c>
      <c r="M14" s="50" t="n">
        <v>213.81</v>
      </c>
      <c r="N14" s="47" t="inlineStr">
        <is>
          <t>2017-08</t>
        </is>
      </c>
      <c r="O14" s="49" t="n">
        <v>3650.44</v>
      </c>
      <c r="R14" s="9" t="n"/>
    </row>
    <row r="15">
      <c r="A15" s="18" t="n"/>
      <c r="E15" s="9" t="n"/>
      <c r="F15" s="47" t="inlineStr">
        <is>
          <t>2016-12-27</t>
        </is>
      </c>
      <c r="G15" s="48" t="inlineStr">
        <is>
          <t>201700004</t>
        </is>
      </c>
      <c r="H15" s="49" t="n">
        <v>-43.08999999999999</v>
      </c>
      <c r="I15" s="2" t="inlineStr">
        <is>
          <t>Vervoer goederen</t>
        </is>
      </c>
      <c r="J15" s="9" t="n"/>
      <c r="K15" s="47" t="inlineStr">
        <is>
          <t>2016-12-27</t>
        </is>
      </c>
      <c r="L15" s="48" t="inlineStr">
        <is>
          <t>BS499921</t>
        </is>
      </c>
      <c r="M15" s="50" t="n">
        <v>-5.17</v>
      </c>
      <c r="N15" s="47" t="inlineStr">
        <is>
          <t>2017-09</t>
        </is>
      </c>
      <c r="O15" s="49" t="n">
        <v>3569.78</v>
      </c>
      <c r="R15" s="9" t="n"/>
    </row>
    <row r="16">
      <c r="A16" s="18" t="n"/>
      <c r="E16" s="9" t="n"/>
      <c r="F16" s="47" t="inlineStr">
        <is>
          <t>2017-01-30</t>
        </is>
      </c>
      <c r="G16" s="48" t="inlineStr">
        <is>
          <t>201716418</t>
        </is>
      </c>
      <c r="H16" s="49" t="n">
        <v>167.16</v>
      </c>
      <c r="I16" s="2" t="inlineStr">
        <is>
          <t>Uitgaven ICT &lt; 1000</t>
        </is>
      </c>
      <c r="J16" s="9" t="n"/>
      <c r="K16" s="47" t="inlineStr">
        <is>
          <t>2017-01-30</t>
        </is>
      </c>
      <c r="L16" s="48" t="inlineStr">
        <is>
          <t>BS636801</t>
        </is>
      </c>
      <c r="M16" s="50" t="n">
        <v>20.06</v>
      </c>
      <c r="N16" s="47" t="inlineStr">
        <is>
          <t>2017-10</t>
        </is>
      </c>
      <c r="O16" s="49" t="n">
        <v>3540.66</v>
      </c>
      <c r="R16" s="9" t="n"/>
    </row>
    <row r="17">
      <c r="A17" s="18" t="n"/>
      <c r="E17" s="9" t="n"/>
      <c r="F17" s="47" t="inlineStr">
        <is>
          <t>2017-01-31</t>
        </is>
      </c>
      <c r="G17" s="48" t="inlineStr">
        <is>
          <t>201703707</t>
        </is>
      </c>
      <c r="H17" s="49" t="n">
        <v>28.31</v>
      </c>
      <c r="I17" s="2" t="inlineStr">
        <is>
          <t>Materiaal en materieel &lt; 1000</t>
        </is>
      </c>
      <c r="J17" s="9" t="n"/>
      <c r="K17" s="47" t="inlineStr">
        <is>
          <t>2017-01-31</t>
        </is>
      </c>
      <c r="L17" s="48" t="inlineStr">
        <is>
          <t>BS518493</t>
        </is>
      </c>
      <c r="M17" s="50" t="n">
        <v>17.94</v>
      </c>
      <c r="N17" s="47" t="inlineStr">
        <is>
          <t>2017-11</t>
        </is>
      </c>
      <c r="O17" s="49" t="n">
        <v>3477.91</v>
      </c>
      <c r="P17" s="49" t="n">
        <v>5078.089999999999</v>
      </c>
      <c r="R17" s="9" t="n"/>
    </row>
    <row r="18">
      <c r="A18" s="18" t="n"/>
      <c r="E18" s="9" t="n"/>
      <c r="F18" s="47" t="inlineStr">
        <is>
          <t>2017-01-31</t>
        </is>
      </c>
      <c r="G18" s="48" t="inlineStr">
        <is>
          <t>201703708</t>
        </is>
      </c>
      <c r="H18" s="49" t="n">
        <v>107.64</v>
      </c>
      <c r="I18" s="2" t="inlineStr">
        <is>
          <t>Materiaal en materieel &lt; 1000</t>
        </is>
      </c>
      <c r="J18" s="9" t="n"/>
      <c r="K18" s="47" t="inlineStr">
        <is>
          <t>2017-02-08</t>
        </is>
      </c>
      <c r="L18" s="48" t="inlineStr">
        <is>
          <t>BS529469</t>
        </is>
      </c>
      <c r="M18" s="50" t="n">
        <v>0.65</v>
      </c>
      <c r="N18" s="47" t="inlineStr">
        <is>
          <t>2017-12</t>
        </is>
      </c>
      <c r="O18" s="49" t="n">
        <v>3474.42</v>
      </c>
      <c r="P18" s="49" t="n">
        <v>5084.219999999999</v>
      </c>
      <c r="R18" s="9" t="n"/>
    </row>
    <row r="19">
      <c r="A19" s="18" t="n"/>
      <c r="E19" s="9" t="n"/>
      <c r="F19" s="47" t="inlineStr">
        <is>
          <t>2017-01-31</t>
        </is>
      </c>
      <c r="G19" s="48" t="inlineStr">
        <is>
          <t>201703709</t>
        </is>
      </c>
      <c r="H19" s="49" t="n">
        <v>13.54</v>
      </c>
      <c r="I19" s="2" t="inlineStr">
        <is>
          <t>Materiaal en materieel &lt; 1000</t>
        </is>
      </c>
      <c r="J19" s="9" t="n"/>
      <c r="K19" s="47" t="inlineStr">
        <is>
          <t>2017-04-18</t>
        </is>
      </c>
      <c r="L19" s="48" t="inlineStr">
        <is>
          <t>BS718695</t>
        </is>
      </c>
      <c r="M19" s="50" t="n">
        <v>56.39</v>
      </c>
      <c r="N19" s="47" t="inlineStr">
        <is>
          <t>2018-01</t>
        </is>
      </c>
      <c r="O19" s="49" t="n">
        <v>3740.48</v>
      </c>
      <c r="P19" s="49" t="n">
        <v>5419.2</v>
      </c>
      <c r="Q19" s="49" t="n">
        <v>7649.969999999998</v>
      </c>
      <c r="R19" s="9" t="n"/>
    </row>
    <row r="20">
      <c r="A20" s="18" t="n"/>
      <c r="E20" s="9" t="n"/>
      <c r="F20" s="47" t="inlineStr">
        <is>
          <t>2017-02-08</t>
        </is>
      </c>
      <c r="G20" s="48" t="inlineStr">
        <is>
          <t>201705254</t>
        </is>
      </c>
      <c r="H20" s="49" t="n">
        <v>5.4</v>
      </c>
      <c r="I20" s="2" t="inlineStr">
        <is>
          <t>Materiaal en materieel &lt; 1000</t>
        </is>
      </c>
      <c r="J20" s="9" t="n"/>
      <c r="K20" s="47" t="inlineStr">
        <is>
          <t>2017-05-08</t>
        </is>
      </c>
      <c r="L20" s="48" t="inlineStr">
        <is>
          <t>BS666883</t>
        </is>
      </c>
      <c r="M20" s="50" t="n">
        <v>27.55</v>
      </c>
      <c r="N20" s="47" t="inlineStr">
        <is>
          <t>2018-02</t>
        </is>
      </c>
      <c r="O20" s="49" t="n">
        <v>3642.059999999999</v>
      </c>
      <c r="P20" s="49" t="n">
        <v>5421.139999999999</v>
      </c>
      <c r="Q20" s="49" t="n">
        <v>7598.649999999999</v>
      </c>
      <c r="R20" s="9" t="n"/>
    </row>
    <row r="21">
      <c r="A21" s="18" t="n"/>
      <c r="E21" s="9" t="n"/>
      <c r="F21" s="47" t="inlineStr">
        <is>
          <t>2017-04-18</t>
        </is>
      </c>
      <c r="G21" s="48" t="inlineStr">
        <is>
          <t>201723361</t>
        </is>
      </c>
      <c r="H21" s="49" t="n">
        <v>469.88</v>
      </c>
      <c r="I21" s="2" t="inlineStr">
        <is>
          <t>Wetenschappelijke publicaties</t>
        </is>
      </c>
      <c r="J21" s="9" t="n"/>
      <c r="K21" s="47" t="inlineStr">
        <is>
          <t>2017-05-16</t>
        </is>
      </c>
      <c r="L21" s="48" t="inlineStr">
        <is>
          <t>BS718695</t>
        </is>
      </c>
      <c r="M21" s="50" t="n">
        <v>11.88</v>
      </c>
      <c r="N21" s="47" t="inlineStr">
        <is>
          <t>2018-03</t>
        </is>
      </c>
      <c r="O21" s="49" t="n">
        <v>3642.05</v>
      </c>
      <c r="P21" s="49" t="n">
        <v>5422.7</v>
      </c>
      <c r="Q21" s="49" t="n">
        <v>7675.929999999998</v>
      </c>
      <c r="R21" s="9" t="n"/>
    </row>
    <row r="22">
      <c r="A22" s="18" t="n"/>
      <c r="E22" s="9" t="n"/>
      <c r="F22" s="47" t="inlineStr">
        <is>
          <t>2017-05-08</t>
        </is>
      </c>
      <c r="G22" s="48" t="inlineStr">
        <is>
          <t>201719200</t>
        </is>
      </c>
      <c r="H22" s="49" t="n">
        <v>229.6</v>
      </c>
      <c r="I22" s="2" t="inlineStr">
        <is>
          <t>Materiaal en materieel &lt; 1000</t>
        </is>
      </c>
      <c r="J22" s="9" t="n"/>
      <c r="K22" s="47" t="inlineStr">
        <is>
          <t>2017-06-01</t>
        </is>
      </c>
      <c r="L22" s="48" t="inlineStr">
        <is>
          <t>BS742843</t>
        </is>
      </c>
      <c r="M22" s="50" t="n">
        <v>441.6</v>
      </c>
      <c r="N22" s="47" t="inlineStr">
        <is>
          <t>2018-04</t>
        </is>
      </c>
      <c r="O22" s="49" t="n">
        <v>3641.57</v>
      </c>
      <c r="P22" s="49" t="n">
        <v>5419.95</v>
      </c>
      <c r="Q22" s="49" t="n">
        <v>-0.92</v>
      </c>
      <c r="R22" s="9" t="n"/>
    </row>
    <row r="23">
      <c r="A23" s="18" t="n"/>
      <c r="E23" s="9" t="n"/>
      <c r="F23" s="47" t="inlineStr">
        <is>
          <t>2017-05-16</t>
        </is>
      </c>
      <c r="G23" s="48" t="inlineStr">
        <is>
          <t>201719100</t>
        </is>
      </c>
      <c r="H23" s="49" t="n">
        <v>99</v>
      </c>
      <c r="I23" s="2" t="inlineStr">
        <is>
          <t>Uitgaven ICT &lt; 1000</t>
        </is>
      </c>
      <c r="J23" s="9" t="n"/>
      <c r="K23" s="47" t="inlineStr">
        <is>
          <t>2017-06-28</t>
        </is>
      </c>
      <c r="L23" s="48" t="inlineStr">
        <is>
          <t>BS737649</t>
        </is>
      </c>
      <c r="M23" s="50" t="n">
        <v>340.75</v>
      </c>
      <c r="N23" s="47" t="inlineStr">
        <is>
          <t>2018-05</t>
        </is>
      </c>
      <c r="O23" s="49" t="n">
        <v>3651.65</v>
      </c>
      <c r="P23" s="49" t="n">
        <v>1033.12</v>
      </c>
      <c r="R23" s="9" t="n"/>
    </row>
    <row r="24">
      <c r="A24" s="18" t="n"/>
      <c r="E24" s="9" t="n"/>
      <c r="F24" s="47" t="inlineStr">
        <is>
          <t>2017-06-01</t>
        </is>
      </c>
      <c r="G24" s="48" t="inlineStr">
        <is>
          <t>201700276</t>
        </is>
      </c>
      <c r="H24" s="49" t="n">
        <v>9.140000000000001</v>
      </c>
      <c r="I24" s="2" t="inlineStr">
        <is>
          <t>Sociale secretariaten</t>
        </is>
      </c>
      <c r="J24" s="9" t="n"/>
      <c r="K24" s="47" t="inlineStr">
        <is>
          <t>2017-06-30</t>
        </is>
      </c>
      <c r="L24" s="48" t="inlineStr">
        <is>
          <t>BS739149</t>
        </is>
      </c>
      <c r="M24" s="50" t="n">
        <v>13.2</v>
      </c>
      <c r="N24" s="47" t="inlineStr">
        <is>
          <t>2018-06</t>
        </is>
      </c>
      <c r="O24" s="49" t="n">
        <v>5889.87</v>
      </c>
      <c r="P24" s="49" t="n">
        <v>5422.24</v>
      </c>
      <c r="R24" s="9" t="n"/>
    </row>
    <row r="25">
      <c r="A25" s="18" t="n"/>
      <c r="E25" s="9" t="n"/>
      <c r="F25" s="47" t="inlineStr">
        <is>
          <t>2017-06-28</t>
        </is>
      </c>
      <c r="G25" s="48" t="inlineStr">
        <is>
          <t>201724880</t>
        </is>
      </c>
      <c r="H25" s="49" t="n">
        <v>1503.43</v>
      </c>
      <c r="I25" s="2" t="inlineStr">
        <is>
          <t>Reis en verblijf kstn gefact</t>
        </is>
      </c>
      <c r="J25" s="9" t="n"/>
      <c r="K25" s="47" t="inlineStr">
        <is>
          <t>2017-07-01</t>
        </is>
      </c>
      <c r="L25" s="48" t="inlineStr">
        <is>
          <t>BS803963</t>
        </is>
      </c>
      <c r="M25" s="50" t="n">
        <v>392.31</v>
      </c>
      <c r="N25" s="47" t="inlineStr">
        <is>
          <t>2018-07</t>
        </is>
      </c>
      <c r="O25" s="49" t="n">
        <v>6007.280000000001</v>
      </c>
      <c r="P25" s="49" t="n">
        <v>5421.46</v>
      </c>
      <c r="R25" s="9" t="n"/>
    </row>
    <row r="26">
      <c r="A26" s="18" t="n"/>
      <c r="E26" s="9" t="n"/>
      <c r="F26" s="47" t="inlineStr">
        <is>
          <t>2017-06-28</t>
        </is>
      </c>
      <c r="G26" s="48" t="inlineStr">
        <is>
          <t>201724882</t>
        </is>
      </c>
      <c r="H26" s="49" t="n">
        <v>1336.13</v>
      </c>
      <c r="I26" s="2" t="inlineStr">
        <is>
          <t>Reis en verblijf kstn gefact</t>
        </is>
      </c>
      <c r="J26" s="9" t="n"/>
      <c r="K26" s="47" t="inlineStr">
        <is>
          <t>2017-07-01</t>
        </is>
      </c>
      <c r="L26" s="48" t="inlineStr">
        <is>
          <t>BS804910</t>
        </is>
      </c>
      <c r="M26" s="50" t="n">
        <v>37.17</v>
      </c>
      <c r="N26" s="47" t="inlineStr">
        <is>
          <t>2018-08</t>
        </is>
      </c>
      <c r="O26" s="49" t="n">
        <v>5889.52</v>
      </c>
      <c r="R26" s="9" t="n"/>
    </row>
    <row r="27">
      <c r="A27" s="18" t="n"/>
      <c r="E27" s="9" t="n"/>
      <c r="F27" s="47" t="inlineStr">
        <is>
          <t>2017-06-30</t>
        </is>
      </c>
      <c r="G27" s="48" t="inlineStr">
        <is>
          <t>201725321</t>
        </is>
      </c>
      <c r="H27" s="49" t="n">
        <v>110.03</v>
      </c>
      <c r="I27" s="2" t="inlineStr">
        <is>
          <t>Uitgaven ICT &lt; 1000</t>
        </is>
      </c>
      <c r="J27" s="9" t="n"/>
      <c r="K27" s="47" t="inlineStr">
        <is>
          <t>2017-08-01</t>
        </is>
      </c>
      <c r="L27" s="48" t="inlineStr">
        <is>
          <t>BS838791</t>
        </is>
      </c>
      <c r="M27" s="50" t="n">
        <v>439.16</v>
      </c>
      <c r="N27" s="47" t="inlineStr">
        <is>
          <t>2018-09</t>
        </is>
      </c>
      <c r="O27" s="49" t="n">
        <v>5889.52</v>
      </c>
      <c r="R27" s="9" t="n"/>
    </row>
    <row r="28">
      <c r="A28" s="18" t="n"/>
      <c r="E28" s="9" t="n"/>
      <c r="F28" s="47" t="inlineStr">
        <is>
          <t>2017-07-01</t>
        </is>
      </c>
      <c r="G28" s="48" t="inlineStr">
        <is>
          <t>201700325</t>
        </is>
      </c>
      <c r="H28" s="49" t="n">
        <v>9.140000000000001</v>
      </c>
      <c r="I28" s="2" t="inlineStr">
        <is>
          <t>Sociale secretariaten</t>
        </is>
      </c>
      <c r="J28" s="9" t="n"/>
      <c r="K28" s="47" t="inlineStr">
        <is>
          <t>2017-08-16</t>
        </is>
      </c>
      <c r="L28" s="48" t="inlineStr">
        <is>
          <t>BS885127</t>
        </is>
      </c>
      <c r="M28" s="50" t="n">
        <v>20.31</v>
      </c>
      <c r="N28" s="47" t="inlineStr">
        <is>
          <t>2018-10</t>
        </is>
      </c>
      <c r="O28" s="49" t="n">
        <v>5688.86</v>
      </c>
      <c r="R28" s="9" t="n"/>
    </row>
    <row r="29">
      <c r="A29" s="18" t="n"/>
      <c r="E29" s="9" t="n"/>
      <c r="F29" s="47" t="inlineStr">
        <is>
          <t>2017-08-01</t>
        </is>
      </c>
      <c r="G29" s="48" t="inlineStr">
        <is>
          <t>201700344</t>
        </is>
      </c>
      <c r="H29" s="49" t="n">
        <v>9.140000000000001</v>
      </c>
      <c r="I29" s="2" t="inlineStr">
        <is>
          <t>Sociale secretariaten</t>
        </is>
      </c>
      <c r="J29" s="9" t="n"/>
      <c r="K29" s="47" t="inlineStr">
        <is>
          <t>2017-08-24</t>
        </is>
      </c>
      <c r="L29" s="48" t="inlineStr">
        <is>
          <t>BS835181</t>
        </is>
      </c>
      <c r="M29" s="50" t="n">
        <v>14.6</v>
      </c>
      <c r="N29" s="47" t="inlineStr">
        <is>
          <t>2019-03</t>
        </is>
      </c>
      <c r="R29" s="50" t="n">
        <v>662.5699999999999</v>
      </c>
    </row>
    <row r="30">
      <c r="A30" s="18" t="n"/>
      <c r="E30" s="9" t="n"/>
      <c r="F30" s="47" t="inlineStr">
        <is>
          <t>2017-08-16</t>
        </is>
      </c>
      <c r="G30" s="48" t="inlineStr">
        <is>
          <t>201735639</t>
        </is>
      </c>
      <c r="H30" s="49" t="n">
        <v>169.28</v>
      </c>
      <c r="I30" s="2" t="inlineStr">
        <is>
          <t>Materiaal en materieel &lt; 1000</t>
        </is>
      </c>
      <c r="J30" s="9" t="n"/>
      <c r="K30" s="47" t="inlineStr">
        <is>
          <t>2017-08-31</t>
        </is>
      </c>
      <c r="L30" s="48" t="inlineStr">
        <is>
          <t>BS893371</t>
        </is>
      </c>
      <c r="M30" s="50" t="n">
        <v>33.71</v>
      </c>
      <c r="N30" s="18" t="n"/>
      <c r="R30" s="9" t="n"/>
    </row>
    <row r="31">
      <c r="A31" s="18" t="n"/>
      <c r="E31" s="9" t="n"/>
      <c r="F31" s="47" t="inlineStr">
        <is>
          <t>2017-08-24</t>
        </is>
      </c>
      <c r="G31" s="48" t="inlineStr">
        <is>
          <t>201731482</t>
        </is>
      </c>
      <c r="H31" s="49" t="n">
        <v>121.7</v>
      </c>
      <c r="I31" s="2" t="inlineStr">
        <is>
          <t>Vervoer goederen</t>
        </is>
      </c>
      <c r="J31" s="9" t="n"/>
      <c r="K31" s="47" t="inlineStr">
        <is>
          <t>2017-09-01</t>
        </is>
      </c>
      <c r="L31" s="48" t="inlineStr">
        <is>
          <t>BS885127</t>
        </is>
      </c>
      <c r="M31" s="50" t="n">
        <v>429.47</v>
      </c>
      <c r="N31" s="18" t="n"/>
      <c r="R31" s="9" t="n"/>
    </row>
    <row r="32">
      <c r="A32" s="18" t="n"/>
      <c r="E32" s="9" t="n"/>
      <c r="F32" s="47" t="inlineStr">
        <is>
          <t>2017-08-31</t>
        </is>
      </c>
      <c r="G32" s="48" t="inlineStr">
        <is>
          <t>201735824</t>
        </is>
      </c>
      <c r="H32" s="49" t="n">
        <v>280.91</v>
      </c>
      <c r="I32" s="2" t="inlineStr">
        <is>
          <t>Inschrijv congressen personeel</t>
        </is>
      </c>
      <c r="J32" s="9" t="n"/>
      <c r="K32" s="47" t="inlineStr">
        <is>
          <t>2017-09-06</t>
        </is>
      </c>
      <c r="L32" s="48" t="inlineStr">
        <is>
          <t>BS838791</t>
        </is>
      </c>
      <c r="M32" s="50" t="n">
        <v>0.74</v>
      </c>
      <c r="N32" s="18" t="n"/>
      <c r="R32" s="9" t="n"/>
    </row>
    <row r="33">
      <c r="A33" s="18" t="n"/>
      <c r="E33" s="9" t="n"/>
      <c r="F33" s="47" t="inlineStr">
        <is>
          <t>2017-09-01</t>
        </is>
      </c>
      <c r="G33" s="48" t="inlineStr">
        <is>
          <t>201700409</t>
        </is>
      </c>
      <c r="H33" s="49" t="n">
        <v>9.140000000000001</v>
      </c>
      <c r="I33" s="2" t="inlineStr">
        <is>
          <t>Sociale secretariaten</t>
        </is>
      </c>
      <c r="J33" s="9" t="n"/>
      <c r="K33" s="47" t="inlineStr">
        <is>
          <t>2017-10-01</t>
        </is>
      </c>
      <c r="L33" s="48" t="inlineStr">
        <is>
          <t>BS941891</t>
        </is>
      </c>
      <c r="M33" s="50" t="n">
        <v>425.98</v>
      </c>
      <c r="N33" s="18" t="n"/>
      <c r="R33" s="9" t="n"/>
    </row>
    <row r="34">
      <c r="A34" s="18" t="n"/>
      <c r="E34" s="9" t="n"/>
      <c r="F34" s="47" t="inlineStr">
        <is>
          <t>2017-09-06</t>
        </is>
      </c>
      <c r="G34" s="48" t="inlineStr">
        <is>
          <t>201731704</t>
        </is>
      </c>
      <c r="H34" s="49" t="n">
        <v>6.130000000000001</v>
      </c>
      <c r="I34" s="2" t="inlineStr">
        <is>
          <t>Produkten en materiaal labo</t>
        </is>
      </c>
      <c r="J34" s="9" t="n"/>
      <c r="K34" s="47" t="inlineStr">
        <is>
          <t>2017-10-02</t>
        </is>
      </c>
      <c r="L34" s="48" t="inlineStr">
        <is>
          <t>BS883065</t>
        </is>
      </c>
      <c r="M34" s="50" t="n">
        <v>48.54</v>
      </c>
      <c r="N34" s="18" t="n"/>
      <c r="R34" s="9" t="n"/>
    </row>
    <row r="35">
      <c r="A35" s="18" t="n"/>
      <c r="E35" s="9" t="n"/>
      <c r="F35" s="47" t="inlineStr">
        <is>
          <t>2017-10-01</t>
        </is>
      </c>
      <c r="G35" s="48" t="inlineStr">
        <is>
          <t>201700449</t>
        </is>
      </c>
      <c r="H35" s="49" t="n">
        <v>9.16</v>
      </c>
      <c r="I35" s="2" t="inlineStr">
        <is>
          <t>Sociale secretariaten</t>
        </is>
      </c>
      <c r="J35" s="9" t="n"/>
      <c r="K35" s="47" t="inlineStr">
        <is>
          <t>2017-10-06</t>
        </is>
      </c>
      <c r="L35" s="48" t="inlineStr">
        <is>
          <t>BS908203</t>
        </is>
      </c>
      <c r="M35" s="50" t="n">
        <v>5.01</v>
      </c>
      <c r="N35" s="18" t="n"/>
      <c r="R35" s="9" t="n"/>
    </row>
    <row r="36">
      <c r="A36" s="18" t="n"/>
      <c r="E36" s="9" t="n"/>
      <c r="F36" s="47" t="inlineStr">
        <is>
          <t>2017-10-02</t>
        </is>
      </c>
      <c r="G36" s="48" t="inlineStr">
        <is>
          <t>201735239</t>
        </is>
      </c>
      <c r="H36" s="49" t="n">
        <v>99.69</v>
      </c>
      <c r="I36" s="2" t="inlineStr">
        <is>
          <t>Klein gereedschap &amp; verbruik</t>
        </is>
      </c>
      <c r="J36" s="9" t="n"/>
      <c r="K36" s="47" t="inlineStr">
        <is>
          <t>2017-10-11</t>
        </is>
      </c>
      <c r="L36" s="48" t="inlineStr">
        <is>
          <t>BS904835</t>
        </is>
      </c>
      <c r="M36" s="50" t="n">
        <v>212.46</v>
      </c>
      <c r="N36" s="18" t="n"/>
      <c r="R36" s="9" t="n"/>
    </row>
    <row r="37">
      <c r="A37" s="18" t="n"/>
      <c r="E37" s="9" t="n"/>
      <c r="F37" s="47" t="inlineStr">
        <is>
          <t>2017-10-02</t>
        </is>
      </c>
      <c r="G37" s="48" t="inlineStr">
        <is>
          <t>201735212</t>
        </is>
      </c>
      <c r="H37" s="49" t="n">
        <v>304.71</v>
      </c>
      <c r="I37" s="2" t="inlineStr">
        <is>
          <t>Uitgaven ICT &lt; 1000</t>
        </is>
      </c>
      <c r="J37" s="9" t="n"/>
      <c r="K37" s="47" t="inlineStr">
        <is>
          <t>2017-11-01</t>
        </is>
      </c>
      <c r="L37" s="48" t="inlineStr">
        <is>
          <t>BS984047</t>
        </is>
      </c>
      <c r="M37" s="50" t="n">
        <v>1028.91</v>
      </c>
      <c r="N37" s="18" t="n"/>
      <c r="R37" s="9" t="n"/>
    </row>
    <row r="38">
      <c r="A38" s="18" t="n"/>
      <c r="E38" s="9" t="n"/>
      <c r="F38" s="47" t="inlineStr">
        <is>
          <t>2017-10-06</t>
        </is>
      </c>
      <c r="G38" s="48" t="inlineStr">
        <is>
          <t>201738064</t>
        </is>
      </c>
      <c r="H38" s="49" t="n">
        <v>41.68</v>
      </c>
      <c r="I38" s="2" t="inlineStr">
        <is>
          <t>Vervoer goederen</t>
        </is>
      </c>
      <c r="J38" s="9" t="n"/>
      <c r="K38" s="47" t="inlineStr">
        <is>
          <t>2017-11-06</t>
        </is>
      </c>
      <c r="L38" s="48" t="inlineStr">
        <is>
          <t>BS938035</t>
        </is>
      </c>
      <c r="M38" s="50" t="n">
        <v>79.70999999999999</v>
      </c>
      <c r="N38" s="18" t="n"/>
      <c r="R38" s="9" t="n"/>
    </row>
    <row r="39">
      <c r="A39" s="18" t="n"/>
      <c r="E39" s="9" t="n"/>
      <c r="F39" s="47" t="inlineStr">
        <is>
          <t>2017-10-11</t>
        </is>
      </c>
      <c r="G39" s="48" t="inlineStr">
        <is>
          <t>201737685</t>
        </is>
      </c>
      <c r="H39" s="49" t="n">
        <v>170.61</v>
      </c>
      <c r="I39" s="2" t="inlineStr">
        <is>
          <t>Informatica-app &gt; 1000 &lt;2500</t>
        </is>
      </c>
      <c r="J39" s="9" t="n"/>
      <c r="K39" s="47" t="inlineStr">
        <is>
          <t>2017-11-08</t>
        </is>
      </c>
      <c r="L39" s="48" t="inlineStr">
        <is>
          <t>BS969337</t>
        </is>
      </c>
      <c r="M39" s="50" t="n">
        <v>13.27</v>
      </c>
      <c r="N39" s="18" t="n"/>
      <c r="R39" s="9" t="n"/>
    </row>
    <row r="40">
      <c r="A40" s="18" t="n"/>
      <c r="E40" s="9" t="n"/>
      <c r="F40" s="47" t="inlineStr">
        <is>
          <t>2017-10-11</t>
        </is>
      </c>
      <c r="G40" s="48" t="inlineStr">
        <is>
          <t>201737673</t>
        </is>
      </c>
      <c r="H40" s="49" t="n">
        <v>1599.91</v>
      </c>
      <c r="I40" s="2" t="inlineStr">
        <is>
          <t>Uitgaven ICT &lt; 1000</t>
        </is>
      </c>
      <c r="J40" s="9" t="n"/>
      <c r="K40" s="47" t="inlineStr">
        <is>
          <t>2017-11-14</t>
        </is>
      </c>
      <c r="L40" s="48" t="inlineStr">
        <is>
          <t>BS950033</t>
        </is>
      </c>
      <c r="M40" s="50" t="n">
        <v>474.13</v>
      </c>
      <c r="N40" s="18" t="n"/>
      <c r="R40" s="9" t="n"/>
    </row>
    <row r="41">
      <c r="A41" s="18" t="n"/>
      <c r="E41" s="9" t="n"/>
      <c r="F41" s="47" t="inlineStr">
        <is>
          <t>2017-11-01</t>
        </is>
      </c>
      <c r="G41" s="48" t="inlineStr">
        <is>
          <t>201700505</t>
        </is>
      </c>
      <c r="H41" s="49" t="n">
        <v>18.32</v>
      </c>
      <c r="I41" s="2" t="inlineStr">
        <is>
          <t>Sociale secretariaten</t>
        </is>
      </c>
      <c r="J41" s="9" t="n"/>
      <c r="K41" s="47" t="inlineStr">
        <is>
          <t>2017-11-29</t>
        </is>
      </c>
      <c r="L41" s="48" t="inlineStr">
        <is>
          <t>BS975747</t>
        </is>
      </c>
      <c r="M41" s="50" t="n">
        <v>10.18</v>
      </c>
      <c r="N41" s="18" t="n"/>
      <c r="R41" s="9" t="n"/>
    </row>
    <row r="42">
      <c r="A42" s="18" t="n"/>
      <c r="E42" s="9" t="n"/>
      <c r="F42" s="47" t="inlineStr">
        <is>
          <t>2017-11-06</t>
        </is>
      </c>
      <c r="G42" s="48" t="inlineStr">
        <is>
          <t>201739995</t>
        </is>
      </c>
      <c r="H42" s="49" t="n">
        <v>664.29</v>
      </c>
      <c r="I42" s="2" t="inlineStr">
        <is>
          <t>Materiaal en materieel &lt; 1000</t>
        </is>
      </c>
      <c r="J42" s="9" t="n"/>
      <c r="K42" s="47" t="inlineStr">
        <is>
          <t>2017-12-01</t>
        </is>
      </c>
      <c r="L42" s="48" t="inlineStr">
        <is>
          <t>BS1032436</t>
        </is>
      </c>
      <c r="M42" s="50" t="n">
        <v>1029.23</v>
      </c>
      <c r="N42" s="18" t="n"/>
      <c r="R42" s="9" t="n"/>
    </row>
    <row r="43">
      <c r="A43" s="18" t="n"/>
      <c r="E43" s="9" t="n"/>
      <c r="F43" s="47" t="inlineStr">
        <is>
          <t>2017-11-08</t>
        </is>
      </c>
      <c r="G43" s="48" t="inlineStr">
        <is>
          <t>201727923</t>
        </is>
      </c>
      <c r="H43" s="49" t="n">
        <v>110.61</v>
      </c>
      <c r="I43" s="2" t="inlineStr">
        <is>
          <t>Dienstverplaatsing binnenland</t>
        </is>
      </c>
      <c r="J43" s="9" t="n"/>
      <c r="K43" s="47" t="inlineStr">
        <is>
          <t>2017-12-01</t>
        </is>
      </c>
      <c r="L43" s="48" t="inlineStr">
        <is>
          <t>BS1040369</t>
        </is>
      </c>
      <c r="M43" s="50" t="n">
        <v>21.36</v>
      </c>
      <c r="N43" s="18" t="n"/>
      <c r="R43" s="9" t="n"/>
    </row>
    <row r="44">
      <c r="A44" s="18" t="n"/>
      <c r="E44" s="9" t="n"/>
      <c r="F44" s="47" t="inlineStr">
        <is>
          <t>2017-11-14</t>
        </is>
      </c>
      <c r="G44" s="48" t="inlineStr">
        <is>
          <t>201741188</t>
        </is>
      </c>
      <c r="H44" s="49" t="n">
        <v>3951.07</v>
      </c>
      <c r="I44" s="2" t="inlineStr">
        <is>
          <t>Uitgaven ICT &lt; 1000</t>
        </is>
      </c>
      <c r="J44" s="9" t="n"/>
      <c r="K44" s="47" t="inlineStr">
        <is>
          <t>2017-12-02</t>
        </is>
      </c>
      <c r="L44" s="48" t="inlineStr">
        <is>
          <t>BS980361</t>
        </is>
      </c>
      <c r="M44" s="50" t="n">
        <v>111.48</v>
      </c>
      <c r="N44" s="18" t="n"/>
      <c r="R44" s="9" t="n"/>
    </row>
    <row r="45">
      <c r="A45" s="18" t="n"/>
      <c r="E45" s="9" t="n"/>
      <c r="F45" s="47" t="inlineStr">
        <is>
          <t>2017-11-29</t>
        </is>
      </c>
      <c r="G45" s="48" t="inlineStr">
        <is>
          <t>201743493</t>
        </is>
      </c>
      <c r="H45" s="49" t="n">
        <v>84.81</v>
      </c>
      <c r="I45" s="2" t="inlineStr">
        <is>
          <t>Materiaal en materieel &lt; 1000</t>
        </is>
      </c>
      <c r="J45" s="9" t="n"/>
      <c r="K45" s="47" t="inlineStr">
        <is>
          <t>2017-12-03</t>
        </is>
      </c>
      <c r="L45" s="48" t="inlineStr">
        <is>
          <t>BS981543</t>
        </is>
      </c>
      <c r="M45" s="50" t="n">
        <v>34.2</v>
      </c>
      <c r="N45" s="18" t="n"/>
      <c r="R45" s="9" t="n"/>
    </row>
    <row r="46">
      <c r="A46" s="18" t="n"/>
      <c r="E46" s="9" t="n"/>
      <c r="F46" s="47" t="inlineStr">
        <is>
          <t>2017-12-01</t>
        </is>
      </c>
      <c r="G46" s="48" t="inlineStr">
        <is>
          <t>201700567</t>
        </is>
      </c>
      <c r="H46" s="49" t="n">
        <v>18.32</v>
      </c>
      <c r="I46" s="2" t="inlineStr">
        <is>
          <t>Sociale secretariaten</t>
        </is>
      </c>
      <c r="J46" s="9" t="n"/>
      <c r="K46" s="47" t="inlineStr">
        <is>
          <t>2017-12-12</t>
        </is>
      </c>
      <c r="L46" s="48" t="inlineStr">
        <is>
          <t>BS994921</t>
        </is>
      </c>
      <c r="M46" s="50" t="n">
        <v>111.48</v>
      </c>
      <c r="N46" s="18" t="n"/>
      <c r="R46" s="9" t="n"/>
    </row>
    <row r="47">
      <c r="A47" s="18" t="n"/>
      <c r="E47" s="9" t="n"/>
      <c r="F47" s="47" t="inlineStr">
        <is>
          <t>2017-12-01</t>
        </is>
      </c>
      <c r="G47" s="48" t="inlineStr">
        <is>
          <t>201700192</t>
        </is>
      </c>
      <c r="H47" s="49" t="n">
        <v>178</v>
      </c>
      <c r="I47" s="2" t="inlineStr">
        <is>
          <t>Verrek Catering</t>
        </is>
      </c>
      <c r="J47" s="9" t="n"/>
      <c r="K47" s="47" t="inlineStr">
        <is>
          <t>2018-01-02</t>
        </is>
      </c>
      <c r="L47" s="48" t="inlineStr">
        <is>
          <t>BS1082537</t>
        </is>
      </c>
      <c r="M47" s="50" t="n">
        <v>2020.49</v>
      </c>
      <c r="N47" s="18" t="n"/>
      <c r="R47" s="9" t="n"/>
    </row>
    <row r="48">
      <c r="A48" s="18" t="n"/>
      <c r="E48" s="9" t="n"/>
      <c r="F48" s="47" t="inlineStr">
        <is>
          <t>2017-12-02</t>
        </is>
      </c>
      <c r="G48" s="48" t="inlineStr">
        <is>
          <t>201743924</t>
        </is>
      </c>
      <c r="H48" s="49" t="n">
        <v>929</v>
      </c>
      <c r="I48" s="2" t="inlineStr">
        <is>
          <t>Uitgaven ICT &lt; 1000</t>
        </is>
      </c>
      <c r="J48" s="9" t="n"/>
      <c r="K48" s="47" t="inlineStr">
        <is>
          <t>2018-01-15</t>
        </is>
      </c>
      <c r="L48" s="48" t="inlineStr">
        <is>
          <t>BS1051429</t>
        </is>
      </c>
      <c r="M48" s="50" t="n">
        <v>16.67</v>
      </c>
      <c r="N48" s="18" t="n"/>
      <c r="R48" s="9" t="n"/>
    </row>
    <row r="49">
      <c r="A49" s="18" t="n"/>
      <c r="E49" s="9" t="n"/>
      <c r="F49" s="47" t="inlineStr">
        <is>
          <t>2017-12-03</t>
        </is>
      </c>
      <c r="G49" s="48" t="inlineStr">
        <is>
          <t>201743940</t>
        </is>
      </c>
      <c r="H49" s="49" t="n">
        <v>284.96</v>
      </c>
      <c r="I49" s="2" t="inlineStr">
        <is>
          <t>Materiaal en materieel &lt; 1000</t>
        </is>
      </c>
      <c r="J49" s="9" t="n"/>
      <c r="K49" s="47" t="inlineStr">
        <is>
          <t>2018-01-15</t>
        </is>
      </c>
      <c r="L49" s="48" t="inlineStr">
        <is>
          <t>BS1057625</t>
        </is>
      </c>
      <c r="M49" s="50" t="n">
        <v>20.64</v>
      </c>
      <c r="N49" s="18" t="n"/>
      <c r="R49" s="9" t="n"/>
    </row>
    <row r="50">
      <c r="A50" s="18" t="n"/>
      <c r="E50" s="9" t="n"/>
      <c r="F50" s="47" t="inlineStr">
        <is>
          <t>2017-12-12</t>
        </is>
      </c>
      <c r="G50" s="48" t="inlineStr">
        <is>
          <t>201745203</t>
        </is>
      </c>
      <c r="H50" s="49" t="n">
        <v>929</v>
      </c>
      <c r="I50" s="2" t="inlineStr">
        <is>
          <t>Uitgaven ICT &lt; 1000</t>
        </is>
      </c>
      <c r="J50" s="9" t="n"/>
      <c r="K50" s="47" t="inlineStr">
        <is>
          <t>2018-02-01</t>
        </is>
      </c>
      <c r="L50" s="48" t="inlineStr">
        <is>
          <t>BS1127783</t>
        </is>
      </c>
      <c r="M50" s="50" t="n">
        <v>2002.76</v>
      </c>
      <c r="N50" s="18" t="n"/>
      <c r="R50" s="9" t="n"/>
    </row>
    <row r="51">
      <c r="A51" s="18" t="n"/>
      <c r="E51" s="9" t="n"/>
      <c r="F51" s="47" t="inlineStr">
        <is>
          <t>2018-01-02</t>
        </is>
      </c>
      <c r="G51" s="48" t="inlineStr">
        <is>
          <t>201800031</t>
        </is>
      </c>
      <c r="H51" s="49" t="n">
        <v>27.9</v>
      </c>
      <c r="I51" s="2" t="inlineStr">
        <is>
          <t>Sociale secretariaten</t>
        </is>
      </c>
      <c r="J51" s="9" t="n"/>
      <c r="K51" s="47" t="inlineStr">
        <is>
          <t>2018-02-04</t>
        </is>
      </c>
      <c r="L51" s="48" t="inlineStr">
        <is>
          <t>BS1086029</t>
        </is>
      </c>
      <c r="M51" s="50" t="n">
        <v>261.91</v>
      </c>
      <c r="N51" s="18" t="n"/>
      <c r="R51" s="9" t="n"/>
    </row>
    <row r="52">
      <c r="A52" s="18" t="n"/>
      <c r="E52" s="9" t="n"/>
      <c r="F52" s="47" t="inlineStr">
        <is>
          <t>2018-01-15</t>
        </is>
      </c>
      <c r="G52" s="48" t="inlineStr">
        <is>
          <t>201801625</t>
        </is>
      </c>
      <c r="H52" s="49" t="n">
        <v>138.99</v>
      </c>
      <c r="I52" s="2" t="inlineStr">
        <is>
          <t>Uitgaven ICT &lt; 1000</t>
        </is>
      </c>
      <c r="J52" s="9" t="n"/>
      <c r="K52" s="47" t="inlineStr">
        <is>
          <t>2018-02-20</t>
        </is>
      </c>
      <c r="L52" s="48" t="inlineStr">
        <is>
          <t>BS1127783</t>
        </is>
      </c>
      <c r="M52" s="50" t="n">
        <v>34.53</v>
      </c>
      <c r="N52" s="18" t="n"/>
      <c r="R52" s="9" t="n"/>
    </row>
    <row r="53">
      <c r="A53" s="18" t="n"/>
      <c r="E53" s="9" t="n"/>
      <c r="F53" s="47" t="inlineStr">
        <is>
          <t>2018-01-15</t>
        </is>
      </c>
      <c r="G53" s="48" t="inlineStr">
        <is>
          <t>201802208</t>
        </is>
      </c>
      <c r="H53" s="49" t="n">
        <v>172.03</v>
      </c>
      <c r="I53" s="2" t="inlineStr">
        <is>
          <t>Uitgaven ICT &lt; 1000</t>
        </is>
      </c>
      <c r="J53" s="9" t="n"/>
      <c r="K53" s="47" t="inlineStr">
        <is>
          <t>2018-02-21</t>
        </is>
      </c>
      <c r="L53" s="48" t="inlineStr">
        <is>
          <t>BS1155853</t>
        </is>
      </c>
      <c r="M53" s="50" t="n">
        <v>11.88</v>
      </c>
      <c r="N53" s="18" t="n"/>
      <c r="R53" s="9" t="n"/>
    </row>
    <row r="54">
      <c r="A54" s="18" t="n"/>
      <c r="E54" s="9" t="n"/>
      <c r="F54" s="47" t="inlineStr">
        <is>
          <t>2018-02-01</t>
        </is>
      </c>
      <c r="G54" s="48" t="inlineStr">
        <is>
          <t>201800088</t>
        </is>
      </c>
      <c r="H54" s="49" t="n">
        <v>27.9</v>
      </c>
      <c r="I54" s="2" t="inlineStr">
        <is>
          <t>Sociale secretariaten</t>
        </is>
      </c>
      <c r="J54" s="9" t="n"/>
      <c r="K54" s="47" t="inlineStr">
        <is>
          <t>2018-02-22</t>
        </is>
      </c>
      <c r="L54" s="48" t="inlineStr">
        <is>
          <t>BS1125721</t>
        </is>
      </c>
      <c r="M54" s="50" t="n">
        <v>218.1</v>
      </c>
      <c r="N54" s="18" t="n"/>
      <c r="R54" s="9" t="n"/>
    </row>
    <row r="55">
      <c r="A55" s="18" t="n"/>
      <c r="E55" s="9" t="n"/>
      <c r="F55" s="47" t="inlineStr">
        <is>
          <t>2018-02-04</t>
        </is>
      </c>
      <c r="G55" s="48" t="inlineStr">
        <is>
          <t>201805347</t>
        </is>
      </c>
      <c r="H55" s="49" t="n">
        <v>2182.63</v>
      </c>
      <c r="I55" s="2" t="inlineStr">
        <is>
          <t>Informatica-app &gt; 1000 &lt;2500</t>
        </is>
      </c>
      <c r="J55" s="9" t="n"/>
      <c r="K55" s="47" t="inlineStr">
        <is>
          <t>2018-03-01</t>
        </is>
      </c>
      <c r="L55" s="48" t="inlineStr">
        <is>
          <t>BS1181764</t>
        </is>
      </c>
      <c r="M55" s="50" t="n">
        <v>2012.21</v>
      </c>
      <c r="N55" s="18" t="n"/>
      <c r="R55" s="9" t="n"/>
    </row>
    <row r="56">
      <c r="A56" s="18" t="n"/>
      <c r="E56" s="9" t="n"/>
      <c r="F56" s="47" t="inlineStr">
        <is>
          <t>2018-02-20</t>
        </is>
      </c>
      <c r="G56" s="48" t="inlineStr">
        <is>
          <t>201803217</t>
        </is>
      </c>
      <c r="H56" s="49" t="n">
        <v>287.83</v>
      </c>
      <c r="I56" s="2" t="inlineStr">
        <is>
          <t>Dienstverplaatsing binnenland</t>
        </is>
      </c>
      <c r="J56" s="9" t="n"/>
      <c r="K56" s="47" t="inlineStr">
        <is>
          <t>2018-04-01</t>
        </is>
      </c>
      <c r="L56" s="48" t="inlineStr">
        <is>
          <t>BS1235205</t>
        </is>
      </c>
      <c r="M56" s="50" t="n">
        <v>1089.51</v>
      </c>
      <c r="N56" s="18" t="n"/>
      <c r="R56" s="9" t="n"/>
    </row>
    <row r="57">
      <c r="A57" s="18" t="n"/>
      <c r="E57" s="9" t="n"/>
      <c r="F57" s="47" t="inlineStr">
        <is>
          <t>2018-02-21</t>
        </is>
      </c>
      <c r="G57" s="48" t="inlineStr">
        <is>
          <t>201803571</t>
        </is>
      </c>
      <c r="H57" s="49" t="n">
        <v>99</v>
      </c>
      <c r="I57" s="2" t="inlineStr">
        <is>
          <t>Uitgaven ICT &lt; 1000</t>
        </is>
      </c>
      <c r="J57" s="9" t="n"/>
      <c r="K57" s="47" t="inlineStr">
        <is>
          <t>2018-05-01</t>
        </is>
      </c>
      <c r="L57" s="48" t="inlineStr">
        <is>
          <t>BS1290820</t>
        </is>
      </c>
      <c r="M57" s="50" t="n">
        <v>564.4</v>
      </c>
      <c r="N57" s="18" t="n"/>
      <c r="R57" s="9" t="n"/>
    </row>
    <row r="58">
      <c r="A58" s="18" t="n"/>
      <c r="E58" s="9" t="n"/>
      <c r="F58" s="47" t="inlineStr">
        <is>
          <t>2018-02-22</t>
        </is>
      </c>
      <c r="G58" s="48" t="inlineStr">
        <is>
          <t>201808340</t>
        </is>
      </c>
      <c r="H58" s="49" t="n">
        <v>1817.5</v>
      </c>
      <c r="I58" s="2" t="inlineStr">
        <is>
          <t>Informatica-app &gt; 1000 &lt;2500</t>
        </is>
      </c>
      <c r="J58" s="9" t="n"/>
      <c r="K58" s="47" t="inlineStr">
        <is>
          <t>2018-05-16</t>
        </is>
      </c>
      <c r="L58" s="48" t="inlineStr">
        <is>
          <t>BS1274779</t>
        </is>
      </c>
      <c r="M58" s="50" t="n">
        <v>8.390000000000001</v>
      </c>
      <c r="N58" s="18" t="n"/>
      <c r="R58" s="9" t="n"/>
    </row>
    <row r="59">
      <c r="A59" s="18" t="n"/>
      <c r="E59" s="9" t="n"/>
      <c r="F59" s="47" t="inlineStr">
        <is>
          <t>2018-03-01</t>
        </is>
      </c>
      <c r="G59" s="48" t="inlineStr">
        <is>
          <t>201800145</t>
        </is>
      </c>
      <c r="H59" s="49" t="n">
        <v>27.9</v>
      </c>
      <c r="I59" s="2" t="inlineStr">
        <is>
          <t>Sociale secretariaten</t>
        </is>
      </c>
      <c r="J59" s="9" t="n"/>
      <c r="K59" s="47" t="inlineStr">
        <is>
          <t>2018-06-01</t>
        </is>
      </c>
      <c r="L59" s="48" t="inlineStr">
        <is>
          <t>BS1341810</t>
        </is>
      </c>
      <c r="M59" s="50" t="n">
        <v>252.23</v>
      </c>
      <c r="N59" s="18" t="n"/>
      <c r="R59" s="9" t="n"/>
    </row>
    <row r="60">
      <c r="A60" s="18" t="n"/>
      <c r="E60" s="9" t="n"/>
      <c r="F60" s="47" t="inlineStr">
        <is>
          <t>2018-04-01</t>
        </is>
      </c>
      <c r="G60" s="48" t="inlineStr">
        <is>
          <t>201800198</t>
        </is>
      </c>
      <c r="H60" s="49" t="n">
        <v>18.7</v>
      </c>
      <c r="I60" s="2" t="inlineStr">
        <is>
          <t>Sociale secretariaten</t>
        </is>
      </c>
      <c r="J60" s="9" t="n"/>
      <c r="K60" s="47" t="inlineStr">
        <is>
          <t>2018-06-01</t>
        </is>
      </c>
      <c r="L60" s="48" t="inlineStr">
        <is>
          <t>BS1342885</t>
        </is>
      </c>
      <c r="M60" s="50" t="n">
        <v>1107.43</v>
      </c>
      <c r="N60" s="18" t="n"/>
      <c r="R60" s="9" t="n"/>
    </row>
    <row r="61">
      <c r="A61" s="18" t="n"/>
      <c r="E61" s="9" t="n"/>
      <c r="F61" s="47" t="inlineStr">
        <is>
          <t>2018-05-01</t>
        </is>
      </c>
      <c r="G61" s="48" t="inlineStr">
        <is>
          <t>201800250</t>
        </is>
      </c>
      <c r="H61" s="49" t="n">
        <v>18.7</v>
      </c>
      <c r="I61" s="2" t="inlineStr">
        <is>
          <t>Sociale secretariaten</t>
        </is>
      </c>
      <c r="J61" s="9" t="n"/>
      <c r="K61" s="47" t="inlineStr">
        <is>
          <t>2018-06-02</t>
        </is>
      </c>
      <c r="L61" s="48" t="inlineStr">
        <is>
          <t>BS1296229</t>
        </is>
      </c>
      <c r="M61" s="50" t="n">
        <v>409.75</v>
      </c>
      <c r="N61" s="18" t="n"/>
      <c r="R61" s="9" t="n"/>
    </row>
    <row r="62">
      <c r="A62" s="18" t="n"/>
      <c r="E62" s="9" t="n"/>
      <c r="F62" s="47" t="inlineStr">
        <is>
          <t>2018-05-16</t>
        </is>
      </c>
      <c r="G62" s="48" t="inlineStr">
        <is>
          <t>201808055</t>
        </is>
      </c>
      <c r="H62" s="49" t="n">
        <v>69.89</v>
      </c>
      <c r="I62" s="2" t="inlineStr">
        <is>
          <t>Dienstverplaatsing binnenland</t>
        </is>
      </c>
      <c r="J62" s="9" t="n"/>
      <c r="K62" s="47" t="inlineStr">
        <is>
          <t>2018-06-06</t>
        </is>
      </c>
      <c r="L62" s="48" t="inlineStr">
        <is>
          <t>BS1335449</t>
        </is>
      </c>
      <c r="M62" s="50" t="n">
        <v>38.88</v>
      </c>
      <c r="N62" s="18" t="n"/>
      <c r="R62" s="9" t="n"/>
    </row>
    <row r="63">
      <c r="A63" s="18" t="n"/>
      <c r="E63" s="9" t="n"/>
      <c r="F63" s="47" t="inlineStr">
        <is>
          <t>2018-06-01</t>
        </is>
      </c>
      <c r="G63" s="48" t="inlineStr">
        <is>
          <t>201800276</t>
        </is>
      </c>
      <c r="H63" s="49" t="n">
        <v>18.7</v>
      </c>
      <c r="I63" s="2" t="inlineStr">
        <is>
          <t>Sociale secretariaten</t>
        </is>
      </c>
      <c r="J63" s="9" t="n"/>
      <c r="K63" s="47" t="inlineStr">
        <is>
          <t>2018-06-06</t>
        </is>
      </c>
      <c r="L63" s="48" t="inlineStr">
        <is>
          <t>BS1322818</t>
        </is>
      </c>
      <c r="M63" s="50" t="n">
        <v>71.33</v>
      </c>
      <c r="N63" s="18" t="n"/>
      <c r="R63" s="9" t="n"/>
    </row>
    <row r="64">
      <c r="A64" s="18" t="n"/>
      <c r="E64" s="9" t="n"/>
      <c r="F64" s="47" t="inlineStr">
        <is>
          <t>2018-06-02</t>
        </is>
      </c>
      <c r="G64" s="48" t="inlineStr">
        <is>
          <t>201822208</t>
        </is>
      </c>
      <c r="H64" s="49" t="n">
        <v>3414.55</v>
      </c>
      <c r="I64" s="2" t="inlineStr">
        <is>
          <t>Uitgaven ICT &lt; 1000</t>
        </is>
      </c>
      <c r="J64" s="9" t="n"/>
      <c r="K64" s="47" t="inlineStr">
        <is>
          <t>2018-06-08</t>
        </is>
      </c>
      <c r="L64" s="48" t="inlineStr">
        <is>
          <t>BS1296229</t>
        </is>
      </c>
      <c r="M64" s="50" t="n">
        <v>22.66</v>
      </c>
      <c r="N64" s="18" t="n"/>
      <c r="R64" s="9" t="n"/>
    </row>
    <row r="65">
      <c r="A65" s="18" t="n"/>
      <c r="E65" s="9" t="n"/>
      <c r="F65" s="47" t="inlineStr">
        <is>
          <t>2018-06-06</t>
        </is>
      </c>
      <c r="G65" s="48" t="inlineStr">
        <is>
          <t>201809772</t>
        </is>
      </c>
      <c r="H65" s="49" t="n">
        <v>594.4</v>
      </c>
      <c r="I65" s="2" t="inlineStr">
        <is>
          <t>Zendingen</t>
        </is>
      </c>
      <c r="J65" s="9" t="n"/>
      <c r="K65" s="47" t="inlineStr">
        <is>
          <t>2018-06-18</t>
        </is>
      </c>
      <c r="L65" s="48" t="inlineStr">
        <is>
          <t>BS1337345</t>
        </is>
      </c>
      <c r="M65" s="50" t="n">
        <v>30</v>
      </c>
      <c r="N65" s="18" t="n"/>
      <c r="R65" s="9" t="n"/>
    </row>
    <row r="66">
      <c r="A66" s="18" t="n"/>
      <c r="E66" s="9" t="n"/>
      <c r="F66" s="47" t="inlineStr">
        <is>
          <t>2018-06-06</t>
        </is>
      </c>
      <c r="G66" s="48" t="inlineStr">
        <is>
          <t>201810191</t>
        </is>
      </c>
      <c r="H66" s="49" t="n">
        <v>324</v>
      </c>
      <c r="I66" s="2" t="inlineStr">
        <is>
          <t>Zendingen</t>
        </is>
      </c>
      <c r="J66" s="9" t="n"/>
      <c r="K66" s="47" t="inlineStr">
        <is>
          <t>2018-06-19</t>
        </is>
      </c>
      <c r="L66" s="48" t="inlineStr">
        <is>
          <t>BS1322818</t>
        </is>
      </c>
      <c r="M66" s="50" t="n">
        <v>7.61</v>
      </c>
      <c r="N66" s="18" t="n"/>
      <c r="R66" s="9" t="n"/>
    </row>
    <row r="67">
      <c r="A67" s="18" t="n"/>
      <c r="E67" s="9" t="n"/>
      <c r="F67" s="47" t="inlineStr">
        <is>
          <t>2018-06-08</t>
        </is>
      </c>
      <c r="G67" s="48" t="inlineStr">
        <is>
          <t>201822341</t>
        </is>
      </c>
      <c r="H67" s="49" t="n">
        <v>188.84</v>
      </c>
      <c r="I67" s="2" t="inlineStr">
        <is>
          <t>Uitgaven ICT &lt; 1000</t>
        </is>
      </c>
      <c r="J67" s="9" t="n"/>
      <c r="K67" s="47" t="inlineStr">
        <is>
          <t>2018-07-01</t>
        </is>
      </c>
      <c r="L67" s="48" t="inlineStr">
        <is>
          <t>BS1389626</t>
        </is>
      </c>
      <c r="M67" s="50" t="n">
        <v>1373.68</v>
      </c>
      <c r="N67" s="18" t="n"/>
      <c r="R67" s="9" t="n"/>
    </row>
    <row r="68">
      <c r="A68" s="18" t="n"/>
      <c r="E68" s="9" t="n"/>
      <c r="F68" s="47" t="inlineStr">
        <is>
          <t>2018-06-18</t>
        </is>
      </c>
      <c r="G68" s="48" t="inlineStr">
        <is>
          <t>201825447</t>
        </is>
      </c>
      <c r="H68" s="49" t="n">
        <v>250.01</v>
      </c>
      <c r="I68" s="2" t="inlineStr">
        <is>
          <t>Uitgaven ICT &lt; 1000</t>
        </is>
      </c>
      <c r="J68" s="9" t="n"/>
      <c r="K68" s="47" t="inlineStr">
        <is>
          <t>2018-07-02</t>
        </is>
      </c>
      <c r="L68" s="48" t="inlineStr">
        <is>
          <t>BS1372001</t>
        </is>
      </c>
      <c r="M68" s="50" t="n">
        <v>5.27</v>
      </c>
      <c r="N68" s="18" t="n"/>
      <c r="R68" s="9" t="n"/>
    </row>
    <row r="69">
      <c r="A69" s="18" t="n"/>
      <c r="E69" s="9" t="n"/>
      <c r="F69" s="47" t="inlineStr">
        <is>
          <t>2018-06-19</t>
        </is>
      </c>
      <c r="G69" s="48" t="inlineStr">
        <is>
          <t>201824545</t>
        </is>
      </c>
      <c r="H69" s="49" t="n">
        <v>63.4</v>
      </c>
      <c r="I69" s="2" t="inlineStr">
        <is>
          <t>Vervoer goederen</t>
        </is>
      </c>
      <c r="J69" s="9" t="n"/>
      <c r="K69" s="47" t="inlineStr">
        <is>
          <t>2018-08-01</t>
        </is>
      </c>
      <c r="L69" s="48" t="inlineStr">
        <is>
          <t>BS1463471</t>
        </is>
      </c>
      <c r="M69" s="50" t="n">
        <v>707.8599999999999</v>
      </c>
      <c r="N69" s="18" t="n"/>
      <c r="R69" s="9" t="n"/>
    </row>
    <row r="70">
      <c r="A70" s="18" t="n"/>
      <c r="E70" s="9" t="n"/>
      <c r="F70" s="47" t="inlineStr">
        <is>
          <t>2018-07-01</t>
        </is>
      </c>
      <c r="G70" s="48" t="inlineStr">
        <is>
          <t>201800328</t>
        </is>
      </c>
      <c r="H70" s="49" t="n">
        <v>18.82</v>
      </c>
      <c r="I70" s="2" t="inlineStr">
        <is>
          <t>Sociale secretariaten</t>
        </is>
      </c>
      <c r="J70" s="9" t="n"/>
      <c r="K70" s="47" t="inlineStr">
        <is>
          <t>2018-09-01</t>
        </is>
      </c>
      <c r="L70" s="48" t="inlineStr">
        <is>
          <t>BS1516687</t>
        </is>
      </c>
      <c r="M70" s="50" t="n">
        <v>707.8599999999999</v>
      </c>
      <c r="N70" s="18" t="n"/>
      <c r="R70" s="9" t="n"/>
    </row>
    <row r="71">
      <c r="A71" s="18" t="n"/>
      <c r="E71" s="9" t="n"/>
      <c r="F71" s="47" t="inlineStr">
        <is>
          <t>2018-07-02</t>
        </is>
      </c>
      <c r="G71" s="48" t="inlineStr">
        <is>
          <t>201811479</t>
        </is>
      </c>
      <c r="H71" s="49" t="n">
        <v>43.9</v>
      </c>
      <c r="I71" s="2" t="inlineStr">
        <is>
          <t>Uitgaven ICT &lt; 1000</t>
        </is>
      </c>
      <c r="J71" s="9" t="n"/>
      <c r="K71" s="47" t="inlineStr">
        <is>
          <t>2018-09-14</t>
        </is>
      </c>
      <c r="L71" s="48" t="inlineStr">
        <is>
          <t>BS1511102</t>
        </is>
      </c>
      <c r="M71" s="50" t="n">
        <v>5.17</v>
      </c>
      <c r="N71" s="18" t="n"/>
      <c r="R71" s="9" t="n"/>
    </row>
    <row r="72">
      <c r="A72" s="18" t="n"/>
      <c r="E72" s="9" t="n"/>
      <c r="F72" s="47" t="inlineStr">
        <is>
          <t>2018-08-01</t>
        </is>
      </c>
      <c r="G72" s="48" t="inlineStr">
        <is>
          <t>201800350</t>
        </is>
      </c>
      <c r="H72" s="49" t="n">
        <v>9.41</v>
      </c>
      <c r="I72" s="2" t="inlineStr">
        <is>
          <t>Sociale secretariaten</t>
        </is>
      </c>
      <c r="J72" s="9" t="n"/>
      <c r="K72" s="47" t="inlineStr">
        <is>
          <t>2018-09-30</t>
        </is>
      </c>
      <c r="L72" s="48" t="inlineStr">
        <is>
          <t>BS1550597</t>
        </is>
      </c>
      <c r="M72" s="50" t="n">
        <v>95.52</v>
      </c>
      <c r="N72" s="18" t="n"/>
      <c r="R72" s="9" t="n"/>
    </row>
    <row r="73">
      <c r="A73" s="18" t="n"/>
      <c r="E73" s="9" t="n"/>
      <c r="F73" s="47" t="inlineStr">
        <is>
          <t>2018-09-01</t>
        </is>
      </c>
      <c r="G73" s="48" t="inlineStr">
        <is>
          <t>201800390</t>
        </is>
      </c>
      <c r="H73" s="49" t="n">
        <v>9.41</v>
      </c>
      <c r="I73" s="2" t="inlineStr">
        <is>
          <t>Sociale secretariaten</t>
        </is>
      </c>
      <c r="J73" s="9" t="n"/>
      <c r="K73" s="47" t="inlineStr">
        <is>
          <t>2018-09-30</t>
        </is>
      </c>
      <c r="L73" s="48" t="inlineStr">
        <is>
          <t>BS1593296</t>
        </is>
      </c>
      <c r="M73" s="50" t="n">
        <v>84.59999999999999</v>
      </c>
      <c r="N73" s="18" t="n"/>
      <c r="R73" s="9" t="n"/>
    </row>
    <row r="74">
      <c r="A74" s="18" t="n"/>
      <c r="E74" s="9" t="n"/>
      <c r="F74" s="47" t="inlineStr">
        <is>
          <t>2018-09-14</t>
        </is>
      </c>
      <c r="G74" s="48" t="inlineStr">
        <is>
          <t>201815428</t>
        </is>
      </c>
      <c r="H74" s="49" t="n">
        <v>43.09</v>
      </c>
      <c r="I74" s="2" t="inlineStr">
        <is>
          <t>Dienstverplaatsing binnenland</t>
        </is>
      </c>
      <c r="J74" s="9" t="n"/>
      <c r="K74" s="47" t="inlineStr">
        <is>
          <t>2018-10-01</t>
        </is>
      </c>
      <c r="L74" s="48" t="inlineStr">
        <is>
          <t>BS1579195</t>
        </is>
      </c>
      <c r="M74" s="50" t="n">
        <v>683.8000000000001</v>
      </c>
      <c r="N74" s="18" t="n"/>
      <c r="R74" s="9" t="n"/>
    </row>
    <row r="75">
      <c r="A75" s="18" t="n"/>
      <c r="E75" s="9" t="n"/>
      <c r="F75" s="47" t="inlineStr">
        <is>
          <t>2018-09-30</t>
        </is>
      </c>
      <c r="G75" s="48" t="inlineStr">
        <is>
          <t>201840419</t>
        </is>
      </c>
      <c r="H75" s="49" t="n">
        <v>705</v>
      </c>
      <c r="I75" s="2" t="inlineStr">
        <is>
          <t>Inschrijv congressen personeel</t>
        </is>
      </c>
      <c r="J75" s="9" t="n"/>
      <c r="K75" s="47" t="inlineStr">
        <is>
          <t>2018-10-03</t>
        </is>
      </c>
      <c r="L75" s="48" t="inlineStr">
        <is>
          <t>BS1545045</t>
        </is>
      </c>
      <c r="M75" s="50" t="n">
        <v>45.6</v>
      </c>
      <c r="N75" s="18" t="n"/>
      <c r="R75" s="9" t="n"/>
    </row>
    <row r="76">
      <c r="A76" s="18" t="n"/>
      <c r="E76" s="9" t="n"/>
      <c r="F76" s="47" t="inlineStr">
        <is>
          <t>2018-09-30</t>
        </is>
      </c>
      <c r="G76" s="48" t="inlineStr">
        <is>
          <t>201838241</t>
        </is>
      </c>
      <c r="H76" s="49" t="n">
        <v>796</v>
      </c>
      <c r="I76" s="2" t="inlineStr">
        <is>
          <t>Reis en verblijf kstn gefact</t>
        </is>
      </c>
      <c r="J76" s="9" t="n"/>
      <c r="K76" s="47" t="inlineStr">
        <is>
          <t>2018-10-19</t>
        </is>
      </c>
      <c r="L76" s="48" t="inlineStr">
        <is>
          <t>BS1547075</t>
        </is>
      </c>
      <c r="M76" s="50" t="n">
        <v>8.4</v>
      </c>
      <c r="N76" s="18" t="n"/>
      <c r="R76" s="9" t="n"/>
    </row>
    <row r="77">
      <c r="A77" s="18" t="n"/>
      <c r="E77" s="9" t="n"/>
      <c r="F77" s="47" t="inlineStr">
        <is>
          <t>2018-10-01</t>
        </is>
      </c>
      <c r="G77" s="48" t="inlineStr">
        <is>
          <t>201800434</t>
        </is>
      </c>
      <c r="H77" s="49" t="n">
        <v>9.460000000000001</v>
      </c>
      <c r="I77" s="2" t="inlineStr">
        <is>
          <t>Sociale secretariaten</t>
        </is>
      </c>
      <c r="J77" s="9" t="n"/>
      <c r="K77" s="47" t="inlineStr">
        <is>
          <t>2018-11-01</t>
        </is>
      </c>
      <c r="L77" s="48" t="inlineStr">
        <is>
          <t>BS1631785</t>
        </is>
      </c>
      <c r="M77" s="50" t="n">
        <v>1.88</v>
      </c>
      <c r="N77" s="18" t="n"/>
      <c r="R77" s="9" t="n"/>
    </row>
    <row r="78">
      <c r="A78" s="18" t="n"/>
      <c r="E78" s="9" t="n"/>
      <c r="F78" s="47" t="inlineStr">
        <is>
          <t>2018-10-03</t>
        </is>
      </c>
      <c r="G78" s="48" t="inlineStr">
        <is>
          <t>201816462</t>
        </is>
      </c>
      <c r="H78" s="49" t="n">
        <v>380</v>
      </c>
      <c r="I78" s="2" t="inlineStr">
        <is>
          <t>Zendingen</t>
        </is>
      </c>
      <c r="J78" s="9" t="n"/>
      <c r="K78" s="47" t="inlineStr">
        <is>
          <t>2019-02-12</t>
        </is>
      </c>
      <c r="L78" s="48" t="inlineStr">
        <is>
          <t>BS1800847</t>
        </is>
      </c>
      <c r="M78" s="50" t="n">
        <v>69.91</v>
      </c>
      <c r="N78" s="18" t="n"/>
      <c r="R78" s="9" t="n"/>
    </row>
    <row r="79">
      <c r="A79" s="18" t="n"/>
      <c r="E79" s="9" t="n"/>
      <c r="F79" s="47" t="inlineStr">
        <is>
          <t>2018-10-19</t>
        </is>
      </c>
      <c r="G79" s="48" t="inlineStr">
        <is>
          <t>201838372</t>
        </is>
      </c>
      <c r="H79" s="49" t="n">
        <v>70</v>
      </c>
      <c r="I79" s="2" t="inlineStr">
        <is>
          <t>Materiaal en materieel &lt; 1000</t>
        </is>
      </c>
      <c r="J79" s="9" t="n"/>
      <c r="K79" s="47" t="inlineStr">
        <is>
          <t>2019-03-04</t>
        </is>
      </c>
      <c r="L79" s="48" t="inlineStr">
        <is>
          <t>BS1807974</t>
        </is>
      </c>
      <c r="M79" s="50" t="n">
        <v>67.93000000000001</v>
      </c>
      <c r="N79" s="18" t="n"/>
      <c r="R79" s="9" t="n"/>
    </row>
    <row r="80">
      <c r="A80" s="18" t="n"/>
      <c r="E80" s="9" t="n"/>
      <c r="F80" s="47" t="inlineStr">
        <is>
          <t>2018-11-01</t>
        </is>
      </c>
      <c r="G80" s="48" t="inlineStr">
        <is>
          <t>201800478</t>
        </is>
      </c>
      <c r="H80" s="49" t="n">
        <v>15.64</v>
      </c>
      <c r="I80" s="2" t="inlineStr">
        <is>
          <t>Sociale secretariaten</t>
        </is>
      </c>
      <c r="J80" s="9" t="n"/>
      <c r="K80" s="47" t="inlineStr">
        <is>
          <t>2019-03-31</t>
        </is>
      </c>
      <c r="L80" s="48" t="inlineStr">
        <is>
          <t>BS1860927</t>
        </is>
      </c>
      <c r="M80" s="50" t="n">
        <v>79.65000000000001</v>
      </c>
      <c r="N80" s="18" t="n"/>
      <c r="R80" s="9" t="n"/>
    </row>
    <row r="81">
      <c r="A81" s="18" t="n"/>
      <c r="E81" s="9" t="n"/>
      <c r="F81" s="47" t="inlineStr">
        <is>
          <t>2019-02-12</t>
        </is>
      </c>
      <c r="G81" s="48" t="inlineStr">
        <is>
          <t>201903051</t>
        </is>
      </c>
      <c r="H81" s="49" t="n">
        <v>582.61</v>
      </c>
      <c r="I81" s="2" t="inlineStr">
        <is>
          <t>Kosten verbonden aan honoraria</t>
        </is>
      </c>
      <c r="J81" s="9" t="n"/>
      <c r="K81" s="47" t="inlineStr">
        <is>
          <t>2019-04-30</t>
        </is>
      </c>
      <c r="L81" s="48" t="inlineStr">
        <is>
          <t>202000055</t>
        </is>
      </c>
      <c r="M81" s="50" t="n">
        <v>5307.69</v>
      </c>
      <c r="N81" s="18" t="n"/>
      <c r="R81" s="9" t="n"/>
    </row>
    <row r="82">
      <c r="A82" s="18" t="n"/>
      <c r="E82" s="9" t="n"/>
      <c r="F82" s="47" t="inlineStr">
        <is>
          <t>2019-03-04</t>
        </is>
      </c>
      <c r="G82" s="48" t="inlineStr">
        <is>
          <t>201903197</t>
        </is>
      </c>
      <c r="H82" s="49" t="n">
        <v>566.1</v>
      </c>
      <c r="I82" s="2" t="inlineStr">
        <is>
          <t>Bijdragen en lidgelden</t>
        </is>
      </c>
      <c r="J82" s="9" t="n"/>
      <c r="K82" s="47" t="inlineStr">
        <is>
          <t>2019-04-30</t>
        </is>
      </c>
      <c r="L82" s="48" t="inlineStr">
        <is>
          <t>BS2610175</t>
        </is>
      </c>
      <c r="M82" s="50" t="n">
        <v>1609.25</v>
      </c>
      <c r="N82" s="18" t="n"/>
      <c r="R82" s="9" t="n"/>
    </row>
    <row r="83">
      <c r="A83" s="18" t="n"/>
      <c r="E83" s="9" t="n"/>
      <c r="F83" s="47" t="inlineStr">
        <is>
          <t>2019-03-31</t>
        </is>
      </c>
      <c r="G83" s="48" t="inlineStr">
        <is>
          <t>201900140</t>
        </is>
      </c>
      <c r="H83" s="49" t="n">
        <v>1.15</v>
      </c>
      <c r="I83" s="2" t="inlineStr">
        <is>
          <t>Sociale secretariaten</t>
        </is>
      </c>
      <c r="J83" s="9" t="n"/>
      <c r="K83" s="18" t="n"/>
      <c r="M83" s="9" t="n"/>
      <c r="N83" s="18" t="n"/>
      <c r="R83" s="9" t="n"/>
    </row>
    <row r="84">
      <c r="A84" s="24" t="n"/>
      <c r="B84" s="25" t="n"/>
      <c r="C84" s="25" t="n"/>
      <c r="D84" s="25" t="n"/>
      <c r="E84" s="26" t="n"/>
      <c r="F84" s="52" t="inlineStr">
        <is>
          <t>2019-04-30</t>
        </is>
      </c>
      <c r="G84" s="53" t="inlineStr">
        <is>
          <t>202000049</t>
        </is>
      </c>
      <c r="H84" s="63" t="n">
        <v>13410.45</v>
      </c>
      <c r="I84" s="64" t="inlineStr">
        <is>
          <t>Overdracht saldi</t>
        </is>
      </c>
      <c r="J84" s="26" t="n"/>
      <c r="K84" s="24" t="n"/>
      <c r="L84" s="25" t="n"/>
      <c r="M84" s="26" t="n"/>
      <c r="N84" s="24" t="n"/>
      <c r="O84" s="25" t="n"/>
      <c r="P84" s="25" t="n"/>
      <c r="Q84" s="25" t="n"/>
      <c r="R84" s="26" t="n"/>
    </row>
    <row r="85">
      <c r="A85" s="34" t="inlineStr">
        <is>
          <t>Totals</t>
        </is>
      </c>
      <c r="B85" s="6" t="n"/>
      <c r="C85" s="6" t="n"/>
      <c r="D85" s="6" t="n"/>
      <c r="E85" s="7" t="n"/>
      <c r="F85" s="34" t="inlineStr">
        <is>
          <t>Totals</t>
        </is>
      </c>
      <c r="G85" s="6" t="n"/>
      <c r="H85" s="6" t="n"/>
      <c r="I85" s="6" t="n"/>
      <c r="J85" s="7" t="n"/>
      <c r="K85" s="34" t="inlineStr">
        <is>
          <t>Totals</t>
        </is>
      </c>
      <c r="L85" s="6" t="n"/>
      <c r="M85" s="7" t="n"/>
      <c r="N85" s="34" t="inlineStr">
        <is>
          <t>Totals</t>
        </is>
      </c>
      <c r="O85" s="6" t="n"/>
      <c r="P85" s="6" t="n"/>
      <c r="Q85" s="6" t="n"/>
      <c r="R85" s="7" t="n"/>
    </row>
    <row r="86">
      <c r="A86" s="18" t="n"/>
      <c r="B86" s="48" t="inlineStr">
        <is>
          <t>PLANNED</t>
        </is>
      </c>
      <c r="C86" s="55" t="n">
        <v>0</v>
      </c>
      <c r="E86" s="9" t="n"/>
      <c r="F86" s="18" t="n"/>
      <c r="G86" s="48" t="inlineStr">
        <is>
          <t>PLANNED</t>
        </is>
      </c>
      <c r="H86" s="55" t="n">
        <v>0</v>
      </c>
      <c r="J86" s="9" t="n"/>
      <c r="K86" s="18" t="n"/>
      <c r="L86" s="48" t="inlineStr">
        <is>
          <t>PLANNED</t>
        </is>
      </c>
      <c r="M86" s="56" t="n">
        <v>0</v>
      </c>
      <c r="N86" s="18" t="n"/>
      <c r="O86" s="48" t="inlineStr">
        <is>
          <t>PLANNED</t>
        </is>
      </c>
      <c r="P86" s="55" t="n">
        <v>0</v>
      </c>
      <c r="R86" s="9" t="n"/>
    </row>
    <row r="87">
      <c r="A87" s="18" t="n"/>
      <c r="B87" s="48" t="inlineStr">
        <is>
          <t>FIXED</t>
        </is>
      </c>
      <c r="C87" s="55" t="n">
        <v>0</v>
      </c>
      <c r="E87" s="9" t="n"/>
      <c r="F87" s="18" t="n"/>
      <c r="G87" s="48" t="inlineStr">
        <is>
          <t>FIXED</t>
        </is>
      </c>
      <c r="H87" s="55" t="n">
        <v>0</v>
      </c>
      <c r="J87" s="9" t="n"/>
      <c r="K87" s="18" t="n"/>
      <c r="L87" s="48" t="inlineStr">
        <is>
          <t>FIXED</t>
        </is>
      </c>
      <c r="M87" s="56" t="n">
        <v>0</v>
      </c>
      <c r="N87" s="18" t="n"/>
      <c r="O87" s="48" t="inlineStr">
        <is>
          <t>FIXED</t>
        </is>
      </c>
      <c r="P87" s="55" t="n">
        <v>0</v>
      </c>
      <c r="R87" s="9" t="n"/>
    </row>
    <row r="88">
      <c r="A88" s="18" t="n"/>
      <c r="B88" s="48" t="inlineStr">
        <is>
          <t>BOOKED</t>
        </is>
      </c>
      <c r="C88" s="55" t="n">
        <v>0</v>
      </c>
      <c r="E88" s="9" t="n"/>
      <c r="F88" s="18" t="n"/>
      <c r="G88" s="48" t="inlineStr">
        <is>
          <t>BOOKED</t>
        </is>
      </c>
      <c r="H88" s="55" t="n">
        <v>42816.11000000001</v>
      </c>
      <c r="J88" s="9" t="n"/>
      <c r="K88" s="18" t="n"/>
      <c r="L88" s="48" t="inlineStr">
        <is>
          <t>BOOKED</t>
        </is>
      </c>
      <c r="M88" s="56" t="n">
        <v>27238.89</v>
      </c>
      <c r="N88" s="18" t="n"/>
      <c r="O88" s="48" t="inlineStr">
        <is>
          <t>BOOKED</t>
        </is>
      </c>
      <c r="P88" s="55" t="n">
        <v>139945</v>
      </c>
      <c r="R88" s="9" t="n"/>
    </row>
    <row r="89">
      <c r="A89" s="24" t="n"/>
      <c r="B89" s="53" t="inlineStr">
        <is>
          <t>OVERRULED</t>
        </is>
      </c>
      <c r="C89" s="57" t="n">
        <v>0</v>
      </c>
      <c r="D89" s="25" t="n"/>
      <c r="E89" s="26" t="n"/>
      <c r="F89" s="24" t="n"/>
      <c r="G89" s="53" t="inlineStr">
        <is>
          <t>OVERRULED</t>
        </is>
      </c>
      <c r="H89" s="57" t="n">
        <v>0</v>
      </c>
      <c r="I89" s="25" t="n"/>
      <c r="J89" s="26" t="n"/>
      <c r="K89" s="24" t="n"/>
      <c r="L89" s="53" t="inlineStr">
        <is>
          <t>OVERRULED</t>
        </is>
      </c>
      <c r="M89" s="58" t="n">
        <v>0</v>
      </c>
      <c r="N89" s="24" t="n"/>
      <c r="O89" s="53" t="inlineStr">
        <is>
          <t>OVERRULED</t>
        </is>
      </c>
      <c r="P89" s="57" t="n">
        <v>0</v>
      </c>
      <c r="Q89" s="25" t="n"/>
      <c r="R89" s="26" t="n"/>
    </row>
  </sheetData>
  <mergeCells count="87">
    <mergeCell ref="I81:J81"/>
    <mergeCell ref="F10:J10"/>
    <mergeCell ref="I26:J26"/>
    <mergeCell ref="I16:J16"/>
    <mergeCell ref="I76:J76"/>
    <mergeCell ref="I25:J25"/>
    <mergeCell ref="I71:J71"/>
    <mergeCell ref="I66:J66"/>
    <mergeCell ref="I18:J18"/>
    <mergeCell ref="I58:J58"/>
    <mergeCell ref="K10:M10"/>
    <mergeCell ref="I42:J42"/>
    <mergeCell ref="I52:J52"/>
    <mergeCell ref="I83:J83"/>
    <mergeCell ref="I44:J44"/>
    <mergeCell ref="I20:J20"/>
    <mergeCell ref="I13:J13"/>
    <mergeCell ref="I69:J69"/>
    <mergeCell ref="I84:J84"/>
    <mergeCell ref="I30:J30"/>
    <mergeCell ref="I77:J77"/>
    <mergeCell ref="B3:C3"/>
    <mergeCell ref="I15:J15"/>
    <mergeCell ref="I46:J46"/>
    <mergeCell ref="I80:J80"/>
    <mergeCell ref="I61:J61"/>
    <mergeCell ref="I70:J70"/>
    <mergeCell ref="I57:J57"/>
    <mergeCell ref="I54:J54"/>
    <mergeCell ref="I32:J32"/>
    <mergeCell ref="D11:E11"/>
    <mergeCell ref="I72:J72"/>
    <mergeCell ref="I41:J41"/>
    <mergeCell ref="I56:J56"/>
    <mergeCell ref="I43:J43"/>
    <mergeCell ref="I24:J24"/>
    <mergeCell ref="I33:J33"/>
    <mergeCell ref="N10:R10"/>
    <mergeCell ref="I17:J17"/>
    <mergeCell ref="I82:J82"/>
    <mergeCell ref="B6:C6"/>
    <mergeCell ref="I35:J35"/>
    <mergeCell ref="I19:J19"/>
    <mergeCell ref="J2:N2"/>
    <mergeCell ref="I59:J59"/>
    <mergeCell ref="I60:J60"/>
    <mergeCell ref="I74:J74"/>
    <mergeCell ref="B7:C7"/>
    <mergeCell ref="I11:J11"/>
    <mergeCell ref="I45:J45"/>
    <mergeCell ref="I47:J47"/>
    <mergeCell ref="I37:J37"/>
    <mergeCell ref="I21:J21"/>
    <mergeCell ref="I62:J62"/>
    <mergeCell ref="I23:J23"/>
    <mergeCell ref="I64:J64"/>
    <mergeCell ref="I79:J79"/>
    <mergeCell ref="I73:J73"/>
    <mergeCell ref="I51:J51"/>
    <mergeCell ref="B5:C5"/>
    <mergeCell ref="F2:I2"/>
    <mergeCell ref="I63:J63"/>
    <mergeCell ref="I50:J50"/>
    <mergeCell ref="B4:C4"/>
    <mergeCell ref="I65:J65"/>
    <mergeCell ref="I34:J34"/>
    <mergeCell ref="I49:J49"/>
    <mergeCell ref="I27:J27"/>
    <mergeCell ref="I36:J36"/>
    <mergeCell ref="I75:J75"/>
    <mergeCell ref="I22:J22"/>
    <mergeCell ref="I28:J28"/>
    <mergeCell ref="I53:J53"/>
    <mergeCell ref="B8:C8"/>
    <mergeCell ref="I12:J12"/>
    <mergeCell ref="I68:J68"/>
    <mergeCell ref="I55:J55"/>
    <mergeCell ref="I67:J67"/>
    <mergeCell ref="I39:J39"/>
    <mergeCell ref="I14:J14"/>
    <mergeCell ref="I48:J48"/>
    <mergeCell ref="I29:J29"/>
    <mergeCell ref="I38:J38"/>
    <mergeCell ref="I78:J78"/>
    <mergeCell ref="A10:E10"/>
    <mergeCell ref="I31:J31"/>
    <mergeCell ref="I40:J40"/>
  </mergeCells>
  <pageMargins left="0.75" right="0.75" top="1" bottom="1" header="0.5" footer="0.5"/>
  <legacyDrawing xmlns:r="http://schemas.openxmlformats.org/officeDocument/2006/relationships" r:id="anysvml"/>
</worksheet>
</file>

<file path=xl/worksheets/sheet23.xml><?xml version="1.0" encoding="utf-8"?>
<worksheet xmlns="http://schemas.openxmlformats.org/spreadsheetml/2006/main">
  <sheetPr>
    <outlinePr summaryBelow="1" summaryRight="1"/>
    <pageSetUpPr/>
  </sheetPr>
  <dimension ref="A1:R4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8372 CORELSA</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Daems, Walter</t>
        </is>
      </c>
      <c r="C4" s="9" t="n"/>
      <c r="D4" s="37" t="inlineStr">
        <is>
          <t>WEDDEN</t>
        </is>
      </c>
      <c r="E4" s="38" t="n">
        <v>36484.9</v>
      </c>
      <c r="F4" s="37" t="n">
        <v>0</v>
      </c>
      <c r="G4" s="39" t="n">
        <v>0</v>
      </c>
      <c r="H4" s="39" t="n">
        <v>36484.9</v>
      </c>
      <c r="I4" s="38" t="n">
        <v>0</v>
      </c>
      <c r="J4" s="37" t="n">
        <v>0</v>
      </c>
      <c r="K4" s="39" t="n">
        <v>0</v>
      </c>
      <c r="L4" s="39" t="n">
        <v>36484.9</v>
      </c>
      <c r="M4" s="39" t="n">
        <v>0</v>
      </c>
      <c r="N4" s="38" t="n">
        <v>0</v>
      </c>
      <c r="P4" s="30" t="inlineStr">
        <is>
          <t>PLANNED</t>
        </is>
      </c>
    </row>
    <row r="5">
      <c r="A5" s="10" t="inlineStr">
        <is>
          <t>Budgetcode:</t>
        </is>
      </c>
      <c r="B5" t="inlineStr">
        <is>
          <t>42/FA100400/8372</t>
        </is>
      </c>
      <c r="C5" s="9" t="n"/>
      <c r="D5" s="37" t="inlineStr">
        <is>
          <t>WERKING</t>
        </is>
      </c>
      <c r="E5" s="38" t="n">
        <v>22603.47</v>
      </c>
      <c r="F5" s="37" t="n">
        <v>0</v>
      </c>
      <c r="G5" s="39" t="n">
        <v>0</v>
      </c>
      <c r="H5" s="39" t="n">
        <v>22603.47</v>
      </c>
      <c r="I5" s="38" t="n">
        <v>0</v>
      </c>
      <c r="J5" s="37" t="n">
        <v>0</v>
      </c>
      <c r="K5" s="39" t="n">
        <v>0</v>
      </c>
      <c r="L5" s="39" t="n">
        <v>22603.47</v>
      </c>
      <c r="M5" s="39" t="n">
        <v>0</v>
      </c>
      <c r="N5" s="38" t="n">
        <v>0</v>
      </c>
      <c r="P5" s="31" t="inlineStr">
        <is>
          <t>FIXED</t>
        </is>
      </c>
    </row>
    <row r="6">
      <c r="A6" s="10" t="inlineStr">
        <is>
          <t>Source:</t>
        </is>
      </c>
      <c r="B6" t="inlineStr">
        <is>
          <t>OZ/VL/Andere OzInst/Univ/HoSch</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01-04-2020</t>
        </is>
      </c>
      <c r="C7" s="9" t="n"/>
      <c r="D7" s="37" t="inlineStr">
        <is>
          <t>OVERHEAD</t>
        </is>
      </c>
      <c r="E7" s="38" t="n">
        <v>7090.63</v>
      </c>
      <c r="F7" s="37" t="n">
        <v>0</v>
      </c>
      <c r="G7" s="39" t="n">
        <v>0</v>
      </c>
      <c r="H7" s="39" t="n">
        <v>7090.63</v>
      </c>
      <c r="I7" s="38" t="n">
        <v>0</v>
      </c>
      <c r="J7" s="37" t="n">
        <v>0</v>
      </c>
      <c r="K7" s="39" t="n">
        <v>0</v>
      </c>
      <c r="L7" s="39" t="n">
        <v>7090.629999999999</v>
      </c>
      <c r="M7" s="39" t="n">
        <v>0</v>
      </c>
      <c r="N7" s="38" t="n">
        <v>9.094947017729282e-13</v>
      </c>
      <c r="P7" s="33" t="inlineStr">
        <is>
          <t>OVERRULED</t>
        </is>
      </c>
    </row>
    <row r="8">
      <c r="A8" s="40" t="inlineStr">
        <is>
          <t>End date:</t>
        </is>
      </c>
      <c r="B8" s="25" t="inlineStr">
        <is>
          <t>31-12-2020</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6" t="n"/>
      <c r="Q10" s="6" t="n"/>
      <c r="R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Schenck, Anthony</t>
        </is>
      </c>
      <c r="P11" s="1" t="inlineStr">
        <is>
          <t>Jansen, Wouter</t>
        </is>
      </c>
      <c r="Q11" s="1" t="inlineStr">
        <is>
          <t>Verellen, Thomas</t>
        </is>
      </c>
      <c r="R11" s="12" t="inlineStr">
        <is>
          <t>Verreycken, Erik</t>
        </is>
      </c>
    </row>
    <row r="12">
      <c r="A12" s="18" t="n"/>
      <c r="E12" s="9" t="n"/>
      <c r="F12" s="47" t="inlineStr">
        <is>
          <t>2020-03-26</t>
        </is>
      </c>
      <c r="G12" s="48" t="inlineStr">
        <is>
          <t>202000306</t>
        </is>
      </c>
      <c r="H12" s="49" t="n">
        <v>14.7</v>
      </c>
      <c r="I12" s="2" t="inlineStr">
        <is>
          <t>Sociale secretariaten</t>
        </is>
      </c>
      <c r="J12" s="9" t="n"/>
      <c r="K12" s="47" t="inlineStr">
        <is>
          <t>2020-03-26</t>
        </is>
      </c>
      <c r="L12" s="48" t="inlineStr">
        <is>
          <t>BS3037989</t>
        </is>
      </c>
      <c r="M12" s="50" t="n">
        <v>797.95</v>
      </c>
      <c r="N12" s="47" t="inlineStr">
        <is>
          <t>2020-03</t>
        </is>
      </c>
      <c r="O12" s="49" t="n">
        <v>2925.880000000001</v>
      </c>
      <c r="P12" s="49" t="n">
        <v>1804.69</v>
      </c>
      <c r="Q12" s="49" t="n">
        <v>1904.39</v>
      </c>
      <c r="R12" s="9" t="n"/>
    </row>
    <row r="13">
      <c r="A13" s="18" t="n"/>
      <c r="E13" s="9" t="n"/>
      <c r="F13" s="47" t="inlineStr">
        <is>
          <t>2020-03-31</t>
        </is>
      </c>
      <c r="G13" s="48" t="inlineStr">
        <is>
          <t>202014027</t>
        </is>
      </c>
      <c r="H13" s="49" t="n">
        <v>71.56</v>
      </c>
      <c r="I13" s="2" t="inlineStr">
        <is>
          <t>Klein gereedschap &amp; verbruik</t>
        </is>
      </c>
      <c r="J13" s="9" t="n"/>
      <c r="K13" s="47" t="inlineStr">
        <is>
          <t>2020-03-31</t>
        </is>
      </c>
      <c r="L13" s="48" t="inlineStr">
        <is>
          <t>BS2723790</t>
        </is>
      </c>
      <c r="M13" s="50" t="n">
        <v>176.97</v>
      </c>
      <c r="N13" s="47" t="inlineStr">
        <is>
          <t>2020-04</t>
        </is>
      </c>
      <c r="O13" s="49" t="n">
        <v>5965.530000000001</v>
      </c>
      <c r="P13" s="49" t="n">
        <v>3609.359999999999</v>
      </c>
      <c r="Q13" s="49" t="n">
        <v>3795.309999999999</v>
      </c>
      <c r="R13" s="9" t="n"/>
    </row>
    <row r="14">
      <c r="A14" s="18" t="n"/>
      <c r="E14" s="9" t="n"/>
      <c r="F14" s="47" t="inlineStr">
        <is>
          <t>2020-03-31</t>
        </is>
      </c>
      <c r="G14" s="48" t="inlineStr">
        <is>
          <t>202014008</t>
        </is>
      </c>
      <c r="H14" s="49" t="n">
        <v>1403.18</v>
      </c>
      <c r="I14" s="2" t="inlineStr">
        <is>
          <t>Materiaal en materieel &lt; 1000</t>
        </is>
      </c>
      <c r="J14" s="9" t="n"/>
      <c r="K14" s="47" t="inlineStr">
        <is>
          <t>2020-03-31</t>
        </is>
      </c>
      <c r="L14" s="48" t="inlineStr">
        <is>
          <t>BS2726307</t>
        </is>
      </c>
      <c r="M14" s="50" t="n">
        <v>22.24</v>
      </c>
      <c r="N14" s="47" t="inlineStr">
        <is>
          <t>2020-10</t>
        </is>
      </c>
      <c r="R14" s="50" t="n">
        <v>4986.92</v>
      </c>
    </row>
    <row r="15">
      <c r="A15" s="18" t="n"/>
      <c r="E15" s="9" t="n"/>
      <c r="F15" s="47" t="inlineStr">
        <is>
          <t>2020-03-31</t>
        </is>
      </c>
      <c r="G15" s="48" t="inlineStr">
        <is>
          <t>202004817</t>
        </is>
      </c>
      <c r="H15" s="49" t="n">
        <v>29.93</v>
      </c>
      <c r="I15" s="2" t="inlineStr">
        <is>
          <t>Produkten en materiaal labo</t>
        </is>
      </c>
      <c r="J15" s="9" t="n"/>
      <c r="K15" s="47" t="inlineStr">
        <is>
          <t>2020-04-01</t>
        </is>
      </c>
      <c r="L15" s="48" t="inlineStr">
        <is>
          <t>BS2782193</t>
        </is>
      </c>
      <c r="M15" s="50" t="n">
        <v>18.81</v>
      </c>
      <c r="N15" s="47" t="inlineStr">
        <is>
          <t>2020-11</t>
        </is>
      </c>
      <c r="R15" s="50" t="n">
        <v>5746.41</v>
      </c>
    </row>
    <row r="16">
      <c r="A16" s="18" t="n"/>
      <c r="E16" s="9" t="n"/>
      <c r="F16" s="47" t="inlineStr">
        <is>
          <t>2020-03-31</t>
        </is>
      </c>
      <c r="G16" s="48" t="inlineStr">
        <is>
          <t>202013881</t>
        </is>
      </c>
      <c r="H16" s="49" t="n">
        <v>185.3</v>
      </c>
      <c r="I16" s="2" t="inlineStr">
        <is>
          <t>Uitgaven ICT &lt; 1000</t>
        </is>
      </c>
      <c r="J16" s="9" t="n"/>
      <c r="K16" s="47" t="inlineStr">
        <is>
          <t>2020-04-01</t>
        </is>
      </c>
      <c r="L16" s="48" t="inlineStr">
        <is>
          <t>BS2726307</t>
        </is>
      </c>
      <c r="M16" s="50" t="n">
        <v>12.48</v>
      </c>
      <c r="N16" s="47" t="inlineStr">
        <is>
          <t>2020-12</t>
        </is>
      </c>
      <c r="R16" s="50" t="n">
        <v>5746.41</v>
      </c>
    </row>
    <row r="17">
      <c r="A17" s="18" t="n"/>
      <c r="E17" s="9" t="n"/>
      <c r="F17" s="47" t="inlineStr">
        <is>
          <t>2020-04-01</t>
        </is>
      </c>
      <c r="G17" s="48" t="inlineStr">
        <is>
          <t>202004817</t>
        </is>
      </c>
      <c r="H17" s="49" t="n">
        <v>674.99</v>
      </c>
      <c r="I17" s="2" t="inlineStr">
        <is>
          <t>Produkten en materiaal labo</t>
        </is>
      </c>
      <c r="J17" s="9" t="n"/>
      <c r="K17" s="47" t="inlineStr">
        <is>
          <t>2020-04-01</t>
        </is>
      </c>
      <c r="L17" s="48" t="inlineStr">
        <is>
          <t>BS2740293</t>
        </is>
      </c>
      <c r="M17" s="50" t="n">
        <v>84.59</v>
      </c>
      <c r="N17" s="18" t="n"/>
      <c r="R17" s="9" t="n"/>
    </row>
    <row r="18">
      <c r="A18" s="18" t="n"/>
      <c r="E18" s="9" t="n"/>
      <c r="F18" s="47" t="inlineStr">
        <is>
          <t>2020-04-01</t>
        </is>
      </c>
      <c r="G18" s="48" t="inlineStr">
        <is>
          <t>202014165</t>
        </is>
      </c>
      <c r="H18" s="49" t="n">
        <v>51.98</v>
      </c>
      <c r="I18" s="2" t="inlineStr">
        <is>
          <t>Produkten en materiaal labo</t>
        </is>
      </c>
      <c r="J18" s="9" t="n"/>
      <c r="K18" s="47" t="inlineStr">
        <is>
          <t>2020-04-02</t>
        </is>
      </c>
      <c r="L18" s="48" t="inlineStr">
        <is>
          <t>BS2884387</t>
        </is>
      </c>
      <c r="M18" s="50" t="n">
        <v>87.45</v>
      </c>
      <c r="N18" s="18" t="n"/>
      <c r="R18" s="9" t="n"/>
    </row>
    <row r="19">
      <c r="A19" s="18" t="n"/>
      <c r="E19" s="9" t="n"/>
      <c r="F19" s="47" t="inlineStr">
        <is>
          <t>2020-04-01</t>
        </is>
      </c>
      <c r="G19" s="48" t="inlineStr">
        <is>
          <t>202014168</t>
        </is>
      </c>
      <c r="H19" s="49" t="n">
        <v>51.98</v>
      </c>
      <c r="I19" s="2" t="inlineStr">
        <is>
          <t>Produkten en materiaal labo</t>
        </is>
      </c>
      <c r="J19" s="9" t="n"/>
      <c r="K19" s="47" t="inlineStr">
        <is>
          <t>2020-04-02</t>
        </is>
      </c>
      <c r="L19" s="48" t="inlineStr">
        <is>
          <t>BS2726811</t>
        </is>
      </c>
      <c r="M19" s="50" t="n">
        <v>11.99</v>
      </c>
      <c r="N19" s="18" t="n"/>
      <c r="R19" s="9" t="n"/>
    </row>
    <row r="20">
      <c r="A20" s="18" t="n"/>
      <c r="E20" s="9" t="n"/>
      <c r="F20" s="47" t="inlineStr">
        <is>
          <t>2020-04-01</t>
        </is>
      </c>
      <c r="G20" s="48" t="inlineStr">
        <is>
          <t>202004734</t>
        </is>
      </c>
      <c r="H20" s="49" t="n">
        <v>69</v>
      </c>
      <c r="I20" s="2" t="inlineStr">
        <is>
          <t>Uitgaven ICT &lt; 1000</t>
        </is>
      </c>
      <c r="J20" s="9" t="n"/>
      <c r="K20" s="47" t="inlineStr">
        <is>
          <t>2020-04-03</t>
        </is>
      </c>
      <c r="L20" s="48" t="inlineStr">
        <is>
          <t>BS3312296</t>
        </is>
      </c>
      <c r="M20" s="50" t="n">
        <v>1.94</v>
      </c>
      <c r="N20" s="18" t="n"/>
      <c r="R20" s="9" t="n"/>
    </row>
    <row r="21">
      <c r="A21" s="18" t="n"/>
      <c r="E21" s="9" t="n"/>
      <c r="F21" s="47" t="inlineStr">
        <is>
          <t>2020-04-01</t>
        </is>
      </c>
      <c r="G21" s="48" t="inlineStr">
        <is>
          <t>202005275</t>
        </is>
      </c>
      <c r="H21" s="49" t="n">
        <v>156.75</v>
      </c>
      <c r="I21" s="2" t="inlineStr">
        <is>
          <t>Uitgaven ICT &lt; 1000</t>
        </is>
      </c>
      <c r="J21" s="9" t="n"/>
      <c r="K21" s="47" t="inlineStr">
        <is>
          <t>2020-04-03</t>
        </is>
      </c>
      <c r="L21" s="48" t="inlineStr">
        <is>
          <t>BS2737311</t>
        </is>
      </c>
      <c r="M21" s="50" t="n">
        <v>296.72</v>
      </c>
      <c r="N21" s="18" t="n"/>
      <c r="R21" s="9" t="n"/>
    </row>
    <row r="22">
      <c r="A22" s="18" t="n"/>
      <c r="E22" s="9" t="n"/>
      <c r="F22" s="47" t="inlineStr">
        <is>
          <t>2020-04-02</t>
        </is>
      </c>
      <c r="G22" s="48" t="inlineStr">
        <is>
          <t>202004734</t>
        </is>
      </c>
      <c r="H22" s="49" t="n">
        <v>30.95</v>
      </c>
      <c r="I22" s="2" t="inlineStr">
        <is>
          <t>Produkten en materiaal labo</t>
        </is>
      </c>
      <c r="J22" s="9" t="n"/>
      <c r="K22" s="47" t="inlineStr">
        <is>
          <t>2020-04-07</t>
        </is>
      </c>
      <c r="L22" s="48" t="inlineStr">
        <is>
          <t>BS2743914</t>
        </is>
      </c>
      <c r="M22" s="50" t="n">
        <v>92.36</v>
      </c>
      <c r="N22" s="18" t="n"/>
      <c r="R22" s="9" t="n"/>
    </row>
    <row r="23">
      <c r="A23" s="18" t="n"/>
      <c r="E23" s="9" t="n"/>
      <c r="F23" s="47" t="inlineStr">
        <is>
          <t>2020-04-02</t>
        </is>
      </c>
      <c r="G23" s="48" t="inlineStr">
        <is>
          <t>202019546</t>
        </is>
      </c>
      <c r="H23" s="49" t="n">
        <v>728.72</v>
      </c>
      <c r="I23" s="2" t="inlineStr">
        <is>
          <t>Uitgaven ICT &lt; 1000</t>
        </is>
      </c>
      <c r="J23" s="9" t="n"/>
      <c r="K23" s="47" t="inlineStr">
        <is>
          <t>2020-04-07</t>
        </is>
      </c>
      <c r="L23" s="48" t="inlineStr">
        <is>
          <t>BS2876516</t>
        </is>
      </c>
      <c r="M23" s="50" t="n">
        <v>660.77</v>
      </c>
      <c r="N23" s="18" t="n"/>
      <c r="R23" s="9" t="n"/>
    </row>
    <row r="24">
      <c r="A24" s="18" t="n"/>
      <c r="E24" s="9" t="n"/>
      <c r="F24" s="47" t="inlineStr">
        <is>
          <t>2020-04-03</t>
        </is>
      </c>
      <c r="G24" s="48" t="inlineStr">
        <is>
          <t>202014421</t>
        </is>
      </c>
      <c r="H24" s="49" t="n">
        <v>708.9299999999999</v>
      </c>
      <c r="I24" s="2" t="inlineStr">
        <is>
          <t>Klein gereedschap &amp; verbruik</t>
        </is>
      </c>
      <c r="J24" s="9" t="n"/>
      <c r="K24" s="47" t="inlineStr">
        <is>
          <t>2020-04-08</t>
        </is>
      </c>
      <c r="L24" s="48" t="inlineStr">
        <is>
          <t>BS2847121</t>
        </is>
      </c>
      <c r="M24" s="50" t="n">
        <v>12.02</v>
      </c>
      <c r="N24" s="18" t="n"/>
      <c r="R24" s="9" t="n"/>
    </row>
    <row r="25">
      <c r="A25" s="18" t="n"/>
      <c r="E25" s="9" t="n"/>
      <c r="F25" s="47" t="inlineStr">
        <is>
          <t>2020-04-03</t>
        </is>
      </c>
      <c r="G25" s="48" t="inlineStr">
        <is>
          <t>202014480</t>
        </is>
      </c>
      <c r="H25" s="49" t="n">
        <v>1763.74</v>
      </c>
      <c r="I25" s="2" t="inlineStr">
        <is>
          <t>Produkten en materiaal labo</t>
        </is>
      </c>
      <c r="J25" s="9" t="n"/>
      <c r="K25" s="47" t="inlineStr">
        <is>
          <t>2020-04-14</t>
        </is>
      </c>
      <c r="L25" s="48" t="inlineStr">
        <is>
          <t>BS2776757</t>
        </is>
      </c>
      <c r="M25" s="50" t="n">
        <v>6.58</v>
      </c>
      <c r="N25" s="18" t="n"/>
      <c r="R25" s="9" t="n"/>
    </row>
    <row r="26">
      <c r="A26" s="18" t="n"/>
      <c r="E26" s="9" t="n"/>
      <c r="F26" s="47" t="inlineStr">
        <is>
          <t>2020-04-03</t>
        </is>
      </c>
      <c r="G26" s="48" t="inlineStr">
        <is>
          <t>202004746</t>
        </is>
      </c>
      <c r="H26" s="49" t="n">
        <v>16.17</v>
      </c>
      <c r="I26" s="2" t="inlineStr">
        <is>
          <t>Uitgaven ICT &lt; 1000</t>
        </is>
      </c>
      <c r="J26" s="9" t="n"/>
      <c r="K26" s="47" t="inlineStr">
        <is>
          <t>2020-04-16</t>
        </is>
      </c>
      <c r="L26" s="48" t="inlineStr">
        <is>
          <t>BS2771700</t>
        </is>
      </c>
      <c r="M26" s="50" t="n">
        <v>232.04</v>
      </c>
      <c r="N26" s="18" t="n"/>
      <c r="R26" s="9" t="n"/>
    </row>
    <row r="27">
      <c r="A27" s="18" t="n"/>
      <c r="E27" s="9" t="n"/>
      <c r="F27" s="47" t="inlineStr">
        <is>
          <t>2020-04-07</t>
        </is>
      </c>
      <c r="G27" s="48" t="inlineStr">
        <is>
          <t>202019545</t>
        </is>
      </c>
      <c r="H27" s="49" t="n">
        <v>5506.4</v>
      </c>
      <c r="I27" s="2" t="inlineStr">
        <is>
          <t>Produkten en materiaal labo</t>
        </is>
      </c>
      <c r="J27" s="9" t="n"/>
      <c r="K27" s="47" t="inlineStr">
        <is>
          <t>2020-04-22</t>
        </is>
      </c>
      <c r="L27" s="48" t="inlineStr">
        <is>
          <t>BS2782193</t>
        </is>
      </c>
      <c r="M27" s="50" t="n">
        <v>6.09</v>
      </c>
      <c r="N27" s="18" t="n"/>
      <c r="R27" s="9" t="n"/>
    </row>
    <row r="28">
      <c r="A28" s="18" t="n"/>
      <c r="E28" s="9" t="n"/>
      <c r="F28" s="47" t="inlineStr">
        <is>
          <t>2020-04-07</t>
        </is>
      </c>
      <c r="G28" s="48" t="inlineStr">
        <is>
          <t>202014727</t>
        </is>
      </c>
      <c r="H28" s="49" t="n">
        <v>769.6800000000001</v>
      </c>
      <c r="I28" s="2" t="inlineStr">
        <is>
          <t>Uitgaven ICT &lt; 1000</t>
        </is>
      </c>
      <c r="J28" s="9" t="n"/>
      <c r="K28" s="47" t="inlineStr">
        <is>
          <t>2020-04-24</t>
        </is>
      </c>
      <c r="L28" s="48" t="inlineStr">
        <is>
          <t>BS3312296</t>
        </is>
      </c>
      <c r="M28" s="50" t="n">
        <v>5.82</v>
      </c>
      <c r="N28" s="18" t="n"/>
      <c r="R28" s="9" t="n"/>
    </row>
    <row r="29">
      <c r="A29" s="18" t="n"/>
      <c r="E29" s="9" t="n"/>
      <c r="F29" s="47" t="inlineStr">
        <is>
          <t>2020-04-08</t>
        </is>
      </c>
      <c r="G29" s="48" t="inlineStr">
        <is>
          <t>202018219</t>
        </is>
      </c>
      <c r="H29" s="49" t="n">
        <v>100.15</v>
      </c>
      <c r="I29" s="2" t="inlineStr">
        <is>
          <t>Produkten en materiaal labo</t>
        </is>
      </c>
      <c r="J29" s="9" t="n"/>
      <c r="K29" s="47" t="inlineStr">
        <is>
          <t>2020-04-27</t>
        </is>
      </c>
      <c r="L29" s="48" t="inlineStr">
        <is>
          <t>BS2797818</t>
        </is>
      </c>
      <c r="M29" s="50" t="n">
        <v>40.99</v>
      </c>
      <c r="N29" s="18" t="n"/>
      <c r="R29" s="9" t="n"/>
    </row>
    <row r="30">
      <c r="A30" s="18" t="n"/>
      <c r="E30" s="9" t="n"/>
      <c r="F30" s="47" t="inlineStr">
        <is>
          <t>2020-04-14</t>
        </is>
      </c>
      <c r="G30" s="48" t="inlineStr">
        <is>
          <t>202015191</t>
        </is>
      </c>
      <c r="H30" s="49" t="n">
        <v>54.89999999999998</v>
      </c>
      <c r="I30" s="2" t="inlineStr">
        <is>
          <t>Uitgaven ICT &lt; 1000</t>
        </is>
      </c>
      <c r="J30" s="9" t="n"/>
      <c r="K30" s="47" t="inlineStr">
        <is>
          <t>2020-04-30</t>
        </is>
      </c>
      <c r="L30" s="48" t="inlineStr">
        <is>
          <t>BS2808180</t>
        </is>
      </c>
      <c r="M30" s="50" t="n">
        <v>148.32</v>
      </c>
      <c r="N30" s="18" t="n"/>
      <c r="R30" s="9" t="n"/>
    </row>
    <row r="31">
      <c r="A31" s="18" t="n"/>
      <c r="E31" s="9" t="n"/>
      <c r="F31" s="47" t="inlineStr">
        <is>
          <t>2020-04-16</t>
        </is>
      </c>
      <c r="G31" s="48" t="inlineStr">
        <is>
          <t>202015353</t>
        </is>
      </c>
      <c r="H31" s="49" t="n">
        <v>1933.65</v>
      </c>
      <c r="I31" s="2" t="inlineStr">
        <is>
          <t>Produkten en materiaal labo</t>
        </is>
      </c>
      <c r="J31" s="9" t="n"/>
      <c r="K31" s="47" t="inlineStr">
        <is>
          <t>2020-04-30</t>
        </is>
      </c>
      <c r="L31" s="48" t="inlineStr">
        <is>
          <t>BS3037989</t>
        </is>
      </c>
      <c r="M31" s="50" t="n">
        <v>1607.95</v>
      </c>
      <c r="N31" s="18" t="n"/>
      <c r="R31" s="9" t="n"/>
    </row>
    <row r="32">
      <c r="A32" s="18" t="n"/>
      <c r="E32" s="9" t="n"/>
      <c r="F32" s="47" t="inlineStr">
        <is>
          <t>2020-04-22</t>
        </is>
      </c>
      <c r="G32" s="48" t="inlineStr">
        <is>
          <t>202005275</t>
        </is>
      </c>
      <c r="H32" s="49" t="n">
        <v>50.73</v>
      </c>
      <c r="I32" s="2" t="inlineStr">
        <is>
          <t>Post</t>
        </is>
      </c>
      <c r="J32" s="9" t="n"/>
      <c r="K32" s="47" t="inlineStr">
        <is>
          <t>2020-05-04</t>
        </is>
      </c>
      <c r="L32" s="48" t="inlineStr">
        <is>
          <t>BS2811773</t>
        </is>
      </c>
      <c r="M32" s="50" t="n">
        <v>15.36</v>
      </c>
      <c r="N32" s="18" t="n"/>
      <c r="R32" s="9" t="n"/>
    </row>
    <row r="33">
      <c r="A33" s="18" t="n"/>
      <c r="E33" s="9" t="n"/>
      <c r="F33" s="47" t="inlineStr">
        <is>
          <t>2020-04-24</t>
        </is>
      </c>
      <c r="G33" s="48" t="inlineStr">
        <is>
          <t>202005276</t>
        </is>
      </c>
      <c r="H33" s="49" t="n">
        <v>48.5</v>
      </c>
      <c r="I33" s="2" t="inlineStr">
        <is>
          <t>Produkten en materiaal labo</t>
        </is>
      </c>
      <c r="J33" s="9" t="n"/>
      <c r="K33" s="47" t="inlineStr">
        <is>
          <t>2020-05-12</t>
        </is>
      </c>
      <c r="L33" s="48" t="inlineStr">
        <is>
          <t>BS2836699</t>
        </is>
      </c>
      <c r="M33" s="50" t="n">
        <v>94.79000000000001</v>
      </c>
      <c r="N33" s="18" t="n"/>
      <c r="R33" s="9" t="n"/>
    </row>
    <row r="34">
      <c r="A34" s="18" t="n"/>
      <c r="E34" s="9" t="n"/>
      <c r="F34" s="47" t="inlineStr">
        <is>
          <t>2020-04-27</t>
        </is>
      </c>
      <c r="G34" s="48" t="inlineStr">
        <is>
          <t>202016228</t>
        </is>
      </c>
      <c r="H34" s="49" t="n">
        <v>341.63</v>
      </c>
      <c r="I34" s="2" t="inlineStr">
        <is>
          <t>Produkten en materiaal labo</t>
        </is>
      </c>
      <c r="J34" s="9" t="n"/>
      <c r="K34" s="47" t="inlineStr">
        <is>
          <t>2020-06-03</t>
        </is>
      </c>
      <c r="L34" s="48" t="inlineStr">
        <is>
          <t>BS2903033</t>
        </is>
      </c>
      <c r="M34" s="50" t="n">
        <v>47.98</v>
      </c>
      <c r="N34" s="18" t="n"/>
      <c r="R34" s="9" t="n"/>
    </row>
    <row r="35">
      <c r="A35" s="18" t="n"/>
      <c r="E35" s="9" t="n"/>
      <c r="F35" s="47" t="inlineStr">
        <is>
          <t>2020-04-30</t>
        </is>
      </c>
      <c r="G35" s="48" t="inlineStr">
        <is>
          <t>202016929</t>
        </is>
      </c>
      <c r="H35" s="49" t="n">
        <v>1236.02</v>
      </c>
      <c r="I35" s="2" t="inlineStr">
        <is>
          <t>Erelonen en honoraria</t>
        </is>
      </c>
      <c r="J35" s="9" t="n"/>
      <c r="K35" s="47" t="inlineStr">
        <is>
          <t>2020-06-30</t>
        </is>
      </c>
      <c r="L35" s="48" t="inlineStr">
        <is>
          <t>BS2969682</t>
        </is>
      </c>
      <c r="M35" s="50" t="n">
        <v>4.2</v>
      </c>
      <c r="N35" s="18" t="n"/>
      <c r="R35" s="9" t="n"/>
    </row>
    <row r="36">
      <c r="A36" s="18" t="n"/>
      <c r="E36" s="9" t="n"/>
      <c r="F36" s="47" t="inlineStr">
        <is>
          <t>2020-04-30</t>
        </is>
      </c>
      <c r="G36" s="48" t="inlineStr">
        <is>
          <t>202000306</t>
        </is>
      </c>
      <c r="H36" s="49" t="n">
        <v>29.49</v>
      </c>
      <c r="I36" s="2" t="inlineStr">
        <is>
          <t>Sociale secretariaten</t>
        </is>
      </c>
      <c r="J36" s="9" t="n"/>
      <c r="K36" s="47" t="inlineStr">
        <is>
          <t>2020-10-31</t>
        </is>
      </c>
      <c r="L36" s="48" t="inlineStr">
        <is>
          <t>BS3335525</t>
        </is>
      </c>
      <c r="M36" s="50" t="n">
        <v>599.62</v>
      </c>
      <c r="N36" s="18" t="n"/>
      <c r="R36" s="9" t="n"/>
    </row>
    <row r="37">
      <c r="A37" s="18" t="n"/>
      <c r="E37" s="9" t="n"/>
      <c r="F37" s="47" t="inlineStr">
        <is>
          <t>2020-05-04</t>
        </is>
      </c>
      <c r="G37" s="48" t="inlineStr">
        <is>
          <t>202005569</t>
        </is>
      </c>
      <c r="H37" s="49" t="n">
        <v>127.96</v>
      </c>
      <c r="I37" s="2" t="inlineStr">
        <is>
          <t>Produkten en materiaal labo</t>
        </is>
      </c>
      <c r="J37" s="9" t="n"/>
      <c r="K37" s="47" t="inlineStr">
        <is>
          <t>2020-11-30</t>
        </is>
      </c>
      <c r="L37" s="48" t="inlineStr">
        <is>
          <t>BS3447856</t>
        </is>
      </c>
      <c r="M37" s="50" t="n">
        <v>690.76</v>
      </c>
      <c r="N37" s="18" t="n"/>
      <c r="R37" s="9" t="n"/>
    </row>
    <row r="38">
      <c r="A38" s="18" t="n"/>
      <c r="E38" s="9" t="n"/>
      <c r="F38" s="47" t="inlineStr">
        <is>
          <t>2020-05-12</t>
        </is>
      </c>
      <c r="G38" s="48" t="inlineStr">
        <is>
          <t>202018148</t>
        </is>
      </c>
      <c r="H38" s="49" t="n">
        <v>789.95</v>
      </c>
      <c r="I38" s="2" t="inlineStr">
        <is>
          <t>Produkten en materiaal labo</t>
        </is>
      </c>
      <c r="J38" s="9" t="n"/>
      <c r="K38" s="47" t="inlineStr">
        <is>
          <t>2020-12-31</t>
        </is>
      </c>
      <c r="L38" s="48" t="inlineStr">
        <is>
          <t>BS3643484</t>
        </is>
      </c>
      <c r="M38" s="50" t="n">
        <v>623.08</v>
      </c>
      <c r="N38" s="18" t="n"/>
      <c r="R38" s="9" t="n"/>
    </row>
    <row r="39">
      <c r="A39" s="18" t="n"/>
      <c r="E39" s="9" t="n"/>
      <c r="F39" s="47" t="inlineStr">
        <is>
          <t>2020-06-03</t>
        </is>
      </c>
      <c r="G39" s="48" t="inlineStr">
        <is>
          <t>202020232</t>
        </is>
      </c>
      <c r="H39" s="49" t="n">
        <v>399.78</v>
      </c>
      <c r="I39" s="2" t="inlineStr">
        <is>
          <t>Uitgaven ICT &lt; 1000</t>
        </is>
      </c>
      <c r="J39" s="9" t="n"/>
      <c r="K39" s="47" t="inlineStr">
        <is>
          <t>2020-12-31</t>
        </is>
      </c>
      <c r="L39" s="48" t="inlineStr">
        <is>
          <t>BS3553165</t>
        </is>
      </c>
      <c r="M39" s="50" t="n">
        <v>690.76</v>
      </c>
      <c r="N39" s="18" t="n"/>
      <c r="R39" s="9" t="n"/>
    </row>
    <row r="40">
      <c r="A40" s="18" t="n"/>
      <c r="E40" s="9" t="n"/>
      <c r="F40" s="47" t="inlineStr">
        <is>
          <t>2020-06-30</t>
        </is>
      </c>
      <c r="G40" s="48" t="inlineStr">
        <is>
          <t>202000141</t>
        </is>
      </c>
      <c r="H40" s="49" t="n">
        <v>35</v>
      </c>
      <c r="I40" s="2" t="inlineStr">
        <is>
          <t>Licenties software</t>
        </is>
      </c>
      <c r="J40" s="9" t="n"/>
      <c r="K40" s="18" t="n"/>
      <c r="M40" s="9" t="n"/>
      <c r="N40" s="18" t="n"/>
      <c r="R40" s="9" t="n"/>
    </row>
    <row r="41">
      <c r="A41" s="18" t="n"/>
      <c r="E41" s="9" t="n"/>
      <c r="F41" s="47" t="inlineStr">
        <is>
          <t>2020-10-31</t>
        </is>
      </c>
      <c r="G41" s="48" t="inlineStr">
        <is>
          <t>202000470</t>
        </is>
      </c>
      <c r="H41" s="49" t="n">
        <v>9.81</v>
      </c>
      <c r="I41" s="2" t="inlineStr">
        <is>
          <t>Sociale secretariaten</t>
        </is>
      </c>
      <c r="J41" s="9" t="n"/>
      <c r="K41" s="18" t="n"/>
      <c r="M41" s="9" t="n"/>
      <c r="N41" s="18" t="n"/>
      <c r="R41" s="9" t="n"/>
    </row>
    <row r="42">
      <c r="A42" s="18" t="n"/>
      <c r="E42" s="9" t="n"/>
      <c r="F42" s="47" t="inlineStr">
        <is>
          <t>2020-11-30</t>
        </is>
      </c>
      <c r="G42" s="48" t="inlineStr">
        <is>
          <t>202000531</t>
        </is>
      </c>
      <c r="H42" s="49" t="n">
        <v>9.81</v>
      </c>
      <c r="I42" s="2" t="inlineStr">
        <is>
          <t>Sociale secretariaten</t>
        </is>
      </c>
      <c r="J42" s="9" t="n"/>
      <c r="K42" s="18" t="n"/>
      <c r="M42" s="9" t="n"/>
      <c r="N42" s="18" t="n"/>
      <c r="R42" s="9" t="n"/>
    </row>
    <row r="43">
      <c r="A43" s="18" t="n"/>
      <c r="E43" s="9" t="n"/>
      <c r="F43" s="47" t="inlineStr">
        <is>
          <t>2020-12-31</t>
        </is>
      </c>
      <c r="G43" s="48" t="inlineStr">
        <is>
          <t>202100023</t>
        </is>
      </c>
      <c r="H43" s="49" t="n">
        <v>5192.32</v>
      </c>
      <c r="I43" s="2" t="inlineStr">
        <is>
          <t>Overdracht saldi</t>
        </is>
      </c>
      <c r="J43" s="9" t="n"/>
      <c r="K43" s="18" t="n"/>
      <c r="M43" s="9" t="n"/>
      <c r="N43" s="18" t="n"/>
      <c r="R43" s="9" t="n"/>
    </row>
    <row r="44">
      <c r="A44" s="24" t="n"/>
      <c r="B44" s="25" t="n"/>
      <c r="C44" s="25" t="n"/>
      <c r="D44" s="25" t="n"/>
      <c r="E44" s="26" t="n"/>
      <c r="F44" s="52" t="inlineStr">
        <is>
          <t>2020-12-31</t>
        </is>
      </c>
      <c r="G44" s="53" t="inlineStr">
        <is>
          <t>202000588</t>
        </is>
      </c>
      <c r="H44" s="63" t="n">
        <v>9.81</v>
      </c>
      <c r="I44" s="64" t="inlineStr">
        <is>
          <t>Sociale secretariaten</t>
        </is>
      </c>
      <c r="J44" s="26" t="n"/>
      <c r="K44" s="24" t="n"/>
      <c r="L44" s="25" t="n"/>
      <c r="M44" s="26" t="n"/>
      <c r="N44" s="24" t="n"/>
      <c r="O44" s="25" t="n"/>
      <c r="P44" s="25" t="n"/>
      <c r="Q44" s="25" t="n"/>
      <c r="R44" s="26" t="n"/>
    </row>
    <row r="45">
      <c r="A45" s="34" t="inlineStr">
        <is>
          <t>Totals</t>
        </is>
      </c>
      <c r="B45" s="6" t="n"/>
      <c r="C45" s="6" t="n"/>
      <c r="D45" s="6" t="n"/>
      <c r="E45" s="7" t="n"/>
      <c r="F45" s="34" t="inlineStr">
        <is>
          <t>Totals</t>
        </is>
      </c>
      <c r="G45" s="6" t="n"/>
      <c r="H45" s="6" t="n"/>
      <c r="I45" s="6" t="n"/>
      <c r="J45" s="7" t="n"/>
      <c r="K45" s="34" t="inlineStr">
        <is>
          <t>Totals</t>
        </is>
      </c>
      <c r="L45" s="6" t="n"/>
      <c r="M45" s="7" t="n"/>
      <c r="N45" s="34" t="inlineStr">
        <is>
          <t>Totals</t>
        </is>
      </c>
      <c r="O45" s="6" t="n"/>
      <c r="P45" s="6" t="n"/>
      <c r="Q45" s="6" t="n"/>
      <c r="R45" s="7" t="n"/>
    </row>
    <row r="46">
      <c r="A46" s="18" t="n"/>
      <c r="B46" s="48" t="inlineStr">
        <is>
          <t>PLANNED</t>
        </is>
      </c>
      <c r="C46" s="55" t="n">
        <v>0</v>
      </c>
      <c r="E46" s="9" t="n"/>
      <c r="F46" s="18" t="n"/>
      <c r="G46" s="48" t="inlineStr">
        <is>
          <t>PLANNED</t>
        </is>
      </c>
      <c r="H46" s="55" t="n">
        <v>0</v>
      </c>
      <c r="J46" s="9" t="n"/>
      <c r="K46" s="18" t="n"/>
      <c r="L46" s="48" t="inlineStr">
        <is>
          <t>PLANNED</t>
        </is>
      </c>
      <c r="M46" s="56" t="n">
        <v>0</v>
      </c>
      <c r="N46" s="18" t="n"/>
      <c r="O46" s="48" t="inlineStr">
        <is>
          <t>PLANNED</t>
        </is>
      </c>
      <c r="P46" s="55" t="n">
        <v>0</v>
      </c>
      <c r="R46" s="9" t="n"/>
    </row>
    <row r="47">
      <c r="A47" s="18" t="n"/>
      <c r="B47" s="48" t="inlineStr">
        <is>
          <t>FIXED</t>
        </is>
      </c>
      <c r="C47" s="55" t="n">
        <v>0</v>
      </c>
      <c r="E47" s="9" t="n"/>
      <c r="F47" s="18" t="n"/>
      <c r="G47" s="48" t="inlineStr">
        <is>
          <t>FIXED</t>
        </is>
      </c>
      <c r="H47" s="55" t="n">
        <v>0</v>
      </c>
      <c r="J47" s="9" t="n"/>
      <c r="K47" s="18" t="n"/>
      <c r="L47" s="48" t="inlineStr">
        <is>
          <t>FIXED</t>
        </is>
      </c>
      <c r="M47" s="56" t="n">
        <v>0</v>
      </c>
      <c r="N47" s="18" t="n"/>
      <c r="O47" s="48" t="inlineStr">
        <is>
          <t>FIXED</t>
        </is>
      </c>
      <c r="P47" s="55" t="n">
        <v>0</v>
      </c>
      <c r="R47" s="9" t="n"/>
    </row>
    <row r="48">
      <c r="A48" s="18" t="n"/>
      <c r="B48" s="48" t="inlineStr">
        <is>
          <t>BOOKED</t>
        </is>
      </c>
      <c r="C48" s="55" t="n">
        <v>0</v>
      </c>
      <c r="E48" s="9" t="n"/>
      <c r="F48" s="18" t="n"/>
      <c r="G48" s="48" t="inlineStr">
        <is>
          <t>BOOKED</t>
        </is>
      </c>
      <c r="H48" s="55" t="n">
        <v>22603.47</v>
      </c>
      <c r="J48" s="9" t="n"/>
      <c r="K48" s="18" t="n"/>
      <c r="L48" s="48" t="inlineStr">
        <is>
          <t>BOOKED</t>
        </is>
      </c>
      <c r="M48" s="56" t="n">
        <v>7090.629999999999</v>
      </c>
      <c r="N48" s="18" t="n"/>
      <c r="O48" s="48" t="inlineStr">
        <is>
          <t>BOOKED</t>
        </is>
      </c>
      <c r="P48" s="55" t="n">
        <v>36484.9</v>
      </c>
      <c r="R48" s="9" t="n"/>
    </row>
    <row r="49">
      <c r="A49" s="24" t="n"/>
      <c r="B49" s="53" t="inlineStr">
        <is>
          <t>OVERRULED</t>
        </is>
      </c>
      <c r="C49" s="57" t="n">
        <v>0</v>
      </c>
      <c r="D49" s="25" t="n"/>
      <c r="E49" s="26" t="n"/>
      <c r="F49" s="24" t="n"/>
      <c r="G49" s="53" t="inlineStr">
        <is>
          <t>OVERRULED</t>
        </is>
      </c>
      <c r="H49" s="57" t="n">
        <v>0</v>
      </c>
      <c r="I49" s="25" t="n"/>
      <c r="J49" s="26" t="n"/>
      <c r="K49" s="24" t="n"/>
      <c r="L49" s="53" t="inlineStr">
        <is>
          <t>OVERRULED</t>
        </is>
      </c>
      <c r="M49" s="58" t="n">
        <v>0</v>
      </c>
      <c r="N49" s="24" t="n"/>
      <c r="O49" s="53" t="inlineStr">
        <is>
          <t>OVERRULED</t>
        </is>
      </c>
      <c r="P49" s="57" t="n">
        <v>0</v>
      </c>
      <c r="Q49" s="25" t="n"/>
      <c r="R49" s="26" t="n"/>
    </row>
  </sheetData>
  <mergeCells count="47">
    <mergeCell ref="I30:J30"/>
    <mergeCell ref="I34:J34"/>
    <mergeCell ref="B7:C7"/>
    <mergeCell ref="B3:C3"/>
    <mergeCell ref="I15:J15"/>
    <mergeCell ref="F10:J10"/>
    <mergeCell ref="I11:J11"/>
    <mergeCell ref="I27:J27"/>
    <mergeCell ref="I36:J36"/>
    <mergeCell ref="I26:J26"/>
    <mergeCell ref="I16:J16"/>
    <mergeCell ref="I32:J32"/>
    <mergeCell ref="D11:E11"/>
    <mergeCell ref="I25:J25"/>
    <mergeCell ref="I41:J41"/>
    <mergeCell ref="I37:J37"/>
    <mergeCell ref="I22:J22"/>
    <mergeCell ref="I28:J28"/>
    <mergeCell ref="B8:C8"/>
    <mergeCell ref="I18:J18"/>
    <mergeCell ref="I21:J21"/>
    <mergeCell ref="I43:J43"/>
    <mergeCell ref="I12:J12"/>
    <mergeCell ref="K10:M10"/>
    <mergeCell ref="I24:J24"/>
    <mergeCell ref="I42:J42"/>
    <mergeCell ref="I33:J33"/>
    <mergeCell ref="N10:R10"/>
    <mergeCell ref="I23:J23"/>
    <mergeCell ref="I39:J39"/>
    <mergeCell ref="I14:J14"/>
    <mergeCell ref="I17:J17"/>
    <mergeCell ref="I44:J44"/>
    <mergeCell ref="B6:C6"/>
    <mergeCell ref="I29:J29"/>
    <mergeCell ref="I35:J35"/>
    <mergeCell ref="I20:J20"/>
    <mergeCell ref="I38:J38"/>
    <mergeCell ref="B5:C5"/>
    <mergeCell ref="A10:E10"/>
    <mergeCell ref="F2:I2"/>
    <mergeCell ref="I19:J19"/>
    <mergeCell ref="J2:N2"/>
    <mergeCell ref="I13:J13"/>
    <mergeCell ref="I31:J31"/>
    <mergeCell ref="I40:J40"/>
    <mergeCell ref="B4:C4"/>
  </mergeCells>
  <pageMargins left="0.75" right="0.75" top="1" bottom="1" header="0.5" footer="0.5"/>
  <legacyDrawing xmlns:r="http://schemas.openxmlformats.org/officeDocument/2006/relationships" r:id="anysvml"/>
</worksheet>
</file>

<file path=xl/worksheets/sheet24.xml><?xml version="1.0" encoding="utf-8"?>
<worksheet xmlns="http://schemas.openxmlformats.org/spreadsheetml/2006/main">
  <sheetPr>
    <outlinePr summaryBelow="1" summaryRight="1"/>
    <pageSetUpPr/>
  </sheetPr>
  <dimension ref="A1:P6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8789 MARLOC_ICON</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Daems, Walter</t>
        </is>
      </c>
      <c r="C4" s="9" t="n"/>
      <c r="D4" s="37" t="inlineStr">
        <is>
          <t>WEDDEN</t>
        </is>
      </c>
      <c r="E4" s="38" t="n">
        <v>157683.33</v>
      </c>
      <c r="F4" s="37" t="n">
        <v>0</v>
      </c>
      <c r="G4" s="39" t="n">
        <v>0</v>
      </c>
      <c r="H4" s="39" t="n">
        <v>157683.33</v>
      </c>
      <c r="I4" s="38" t="n">
        <v>0</v>
      </c>
      <c r="J4" s="37" t="n">
        <v>0</v>
      </c>
      <c r="K4" s="39" t="n">
        <v>0</v>
      </c>
      <c r="L4" s="39" t="n">
        <v>157683.33</v>
      </c>
      <c r="M4" s="39" t="n">
        <v>0</v>
      </c>
      <c r="N4" s="38" t="n">
        <v>0</v>
      </c>
      <c r="P4" s="30" t="inlineStr">
        <is>
          <t>PLANNED</t>
        </is>
      </c>
    </row>
    <row r="5">
      <c r="A5" s="10" t="inlineStr">
        <is>
          <t>Budgetcode:</t>
        </is>
      </c>
      <c r="B5" t="inlineStr">
        <is>
          <t>42/FA100400/8789</t>
        </is>
      </c>
      <c r="C5" s="9" t="n"/>
      <c r="D5" s="37" t="inlineStr">
        <is>
          <t>WERKING</t>
        </is>
      </c>
      <c r="E5" s="38" t="n">
        <v>19214.61</v>
      </c>
      <c r="F5" s="37" t="n">
        <v>0</v>
      </c>
      <c r="G5" s="39" t="n">
        <v>0</v>
      </c>
      <c r="H5" s="39" t="n">
        <v>19214.61</v>
      </c>
      <c r="I5" s="38" t="n">
        <v>0</v>
      </c>
      <c r="J5" s="37" t="n">
        <v>0</v>
      </c>
      <c r="K5" s="39" t="n">
        <v>0</v>
      </c>
      <c r="L5" s="39" t="n">
        <v>19214.61</v>
      </c>
      <c r="M5" s="39" t="n">
        <v>0</v>
      </c>
      <c r="N5" s="38" t="n">
        <v>0</v>
      </c>
      <c r="P5" s="31" t="inlineStr">
        <is>
          <t>FIXED</t>
        </is>
      </c>
    </row>
    <row r="6">
      <c r="A6" s="10" t="inlineStr">
        <is>
          <t>Source:</t>
        </is>
      </c>
      <c r="B6" t="inlineStr">
        <is>
          <t>OZ/VL/Andere OzInst/Univ/HoSch</t>
        </is>
      </c>
      <c r="C6" s="9" t="n"/>
      <c r="D6" s="37" t="inlineStr">
        <is>
          <t>UITRUSTING</t>
        </is>
      </c>
      <c r="E6" s="38" t="n">
        <v>7077.69</v>
      </c>
      <c r="F6" s="37" t="n">
        <v>0</v>
      </c>
      <c r="G6" s="39" t="n">
        <v>0</v>
      </c>
      <c r="H6" s="39" t="n">
        <v>7077.69</v>
      </c>
      <c r="I6" s="38" t="n">
        <v>0</v>
      </c>
      <c r="J6" s="37" t="n">
        <v>0</v>
      </c>
      <c r="K6" s="39" t="n">
        <v>0</v>
      </c>
      <c r="L6" s="39" t="n">
        <v>7077.69</v>
      </c>
      <c r="M6" s="39" t="n">
        <v>0</v>
      </c>
      <c r="N6" s="38" t="n">
        <v>0</v>
      </c>
      <c r="P6" s="32" t="inlineStr">
        <is>
          <t>BOOKED</t>
        </is>
      </c>
    </row>
    <row r="7">
      <c r="A7" s="10" t="inlineStr">
        <is>
          <t>Begin date:</t>
        </is>
      </c>
      <c r="B7" t="inlineStr">
        <is>
          <t>01-01-2021</t>
        </is>
      </c>
      <c r="C7" s="9" t="n"/>
      <c r="D7" s="37" t="inlineStr">
        <is>
          <t>OVERHEAD</t>
        </is>
      </c>
      <c r="E7" s="38" t="n">
        <v>23598.37</v>
      </c>
      <c r="F7" s="37" t="n">
        <v>0</v>
      </c>
      <c r="G7" s="39" t="n">
        <v>0</v>
      </c>
      <c r="H7" s="39" t="n">
        <v>23598.37</v>
      </c>
      <c r="I7" s="38" t="n">
        <v>0</v>
      </c>
      <c r="J7" s="37" t="n">
        <v>0</v>
      </c>
      <c r="K7" s="39" t="n">
        <v>0</v>
      </c>
      <c r="L7" s="39" t="n">
        <v>23598.37</v>
      </c>
      <c r="M7" s="39" t="n">
        <v>0</v>
      </c>
      <c r="N7" s="38" t="n">
        <v>0</v>
      </c>
      <c r="P7" s="33" t="inlineStr">
        <is>
          <t>OVERRULED</t>
        </is>
      </c>
    </row>
    <row r="8">
      <c r="A8" s="40" t="inlineStr">
        <is>
          <t>End date:</t>
        </is>
      </c>
      <c r="B8" s="25" t="inlineStr">
        <is>
          <t>31-03-2023</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Verreycken, Erik</t>
        </is>
      </c>
      <c r="P11" s="12" t="inlineStr">
        <is>
          <t>Huebel, Nico</t>
        </is>
      </c>
    </row>
    <row r="12">
      <c r="A12" s="47" t="inlineStr">
        <is>
          <t>2022-11-23</t>
        </is>
      </c>
      <c r="B12" s="48" t="inlineStr">
        <is>
          <t>202246247</t>
        </is>
      </c>
      <c r="C12" s="49" t="n">
        <v>7077.69</v>
      </c>
      <c r="D12" s="2" t="inlineStr">
        <is>
          <t>Audiovisuele app &gt; 2500</t>
        </is>
      </c>
      <c r="E12" s="9" t="n"/>
      <c r="F12" s="47" t="inlineStr">
        <is>
          <t>2021-04-01</t>
        </is>
      </c>
      <c r="G12" s="48" t="inlineStr">
        <is>
          <t>202100212</t>
        </is>
      </c>
      <c r="H12" s="49" t="n">
        <v>10.02</v>
      </c>
      <c r="I12" s="2" t="inlineStr">
        <is>
          <t>Sociale secretariaten</t>
        </is>
      </c>
      <c r="J12" s="9" t="n"/>
      <c r="K12" s="47" t="inlineStr">
        <is>
          <t>2021-04-01</t>
        </is>
      </c>
      <c r="L12" s="48" t="inlineStr">
        <is>
          <t>BS4015339</t>
        </is>
      </c>
      <c r="M12" s="50" t="n">
        <v>759.35</v>
      </c>
      <c r="N12" s="47" t="inlineStr">
        <is>
          <t>2021-04</t>
        </is>
      </c>
      <c r="O12" s="49" t="n">
        <v>6317.910000000001</v>
      </c>
      <c r="P12" s="9" t="n"/>
    </row>
    <row r="13">
      <c r="A13" s="18" t="n"/>
      <c r="E13" s="9" t="n"/>
      <c r="F13" s="47" t="inlineStr">
        <is>
          <t>2021-04-21</t>
        </is>
      </c>
      <c r="G13" s="48" t="inlineStr">
        <is>
          <t>202100349</t>
        </is>
      </c>
      <c r="H13" s="49" t="n">
        <v>-31.9</v>
      </c>
      <c r="I13" s="2" t="inlineStr">
        <is>
          <t>Produkten en materiaal labo</t>
        </is>
      </c>
      <c r="J13" s="9" t="n"/>
      <c r="K13" s="47" t="inlineStr">
        <is>
          <t>2021-04-21</t>
        </is>
      </c>
      <c r="L13" s="48" t="inlineStr">
        <is>
          <t>BS4410636</t>
        </is>
      </c>
      <c r="M13" s="50" t="n">
        <v>-3.83</v>
      </c>
      <c r="N13" s="47" t="inlineStr">
        <is>
          <t>2021-05</t>
        </is>
      </c>
      <c r="O13" s="49" t="n">
        <v>1349.13</v>
      </c>
      <c r="P13" s="9" t="n"/>
    </row>
    <row r="14">
      <c r="A14" s="18" t="n"/>
      <c r="E14" s="9" t="n"/>
      <c r="F14" s="47" t="inlineStr">
        <is>
          <t>2021-05-12</t>
        </is>
      </c>
      <c r="G14" s="48" t="inlineStr">
        <is>
          <t>202103561</t>
        </is>
      </c>
      <c r="H14" s="49" t="n">
        <v>307</v>
      </c>
      <c r="I14" s="2" t="inlineStr">
        <is>
          <t>Kantoorbenodigdh &lt; 1000</t>
        </is>
      </c>
      <c r="J14" s="9" t="n"/>
      <c r="K14" s="47" t="inlineStr">
        <is>
          <t>2021-05-12</t>
        </is>
      </c>
      <c r="L14" s="48" t="inlineStr">
        <is>
          <t>BS3929667</t>
        </is>
      </c>
      <c r="M14" s="50" t="n">
        <v>36.84</v>
      </c>
      <c r="N14" s="47" t="inlineStr">
        <is>
          <t>2021-06</t>
        </is>
      </c>
      <c r="O14" s="49" t="n">
        <v>6316.43</v>
      </c>
      <c r="P14" s="9" t="n"/>
    </row>
    <row r="15">
      <c r="A15" s="18" t="n"/>
      <c r="E15" s="9" t="n"/>
      <c r="F15" s="47" t="inlineStr">
        <is>
          <t>2021-05-28</t>
        </is>
      </c>
      <c r="G15" s="48" t="inlineStr">
        <is>
          <t>202125531</t>
        </is>
      </c>
      <c r="H15" s="49" t="n">
        <v>1160.1</v>
      </c>
      <c r="I15" s="2" t="inlineStr">
        <is>
          <t>Produkten en materiaal labo</t>
        </is>
      </c>
      <c r="J15" s="9" t="n"/>
      <c r="K15" s="47" t="inlineStr">
        <is>
          <t>2021-05-28</t>
        </is>
      </c>
      <c r="L15" s="48" t="inlineStr">
        <is>
          <t>BS4410636</t>
        </is>
      </c>
      <c r="M15" s="50" t="n">
        <v>139.21</v>
      </c>
      <c r="N15" s="47" t="inlineStr">
        <is>
          <t>2021-07</t>
        </is>
      </c>
      <c r="O15" s="49" t="n">
        <v>6316.060000000001</v>
      </c>
      <c r="P15" s="9" t="n"/>
    </row>
    <row r="16">
      <c r="A16" s="18" t="n"/>
      <c r="E16" s="9" t="n"/>
      <c r="F16" s="47" t="inlineStr">
        <is>
          <t>2021-05-31</t>
        </is>
      </c>
      <c r="G16" s="48" t="inlineStr">
        <is>
          <t>202100212</t>
        </is>
      </c>
      <c r="H16" s="49" t="n">
        <v>10.02</v>
      </c>
      <c r="I16" s="2" t="inlineStr">
        <is>
          <t>Sociale secretariaten</t>
        </is>
      </c>
      <c r="J16" s="9" t="n"/>
      <c r="K16" s="47" t="inlineStr">
        <is>
          <t>2021-05-31</t>
        </is>
      </c>
      <c r="L16" s="48" t="inlineStr">
        <is>
          <t>BS4015339</t>
        </is>
      </c>
      <c r="M16" s="50" t="n">
        <v>163.09</v>
      </c>
      <c r="N16" s="47" t="inlineStr">
        <is>
          <t>2021-08</t>
        </is>
      </c>
      <c r="O16" s="49" t="n">
        <v>6316.060000000001</v>
      </c>
      <c r="P16" s="9" t="n"/>
    </row>
    <row r="17">
      <c r="A17" s="18" t="n"/>
      <c r="E17" s="9" t="n"/>
      <c r="F17" s="47" t="inlineStr">
        <is>
          <t>2021-06-02</t>
        </is>
      </c>
      <c r="G17" s="48" t="inlineStr">
        <is>
          <t>202207996</t>
        </is>
      </c>
      <c r="H17" s="49" t="n">
        <v>119.88</v>
      </c>
      <c r="I17" s="2" t="inlineStr">
        <is>
          <t>Uitgaven IT &amp; Multimedia &lt;1000</t>
        </is>
      </c>
      <c r="J17" s="9" t="n"/>
      <c r="K17" s="47" t="inlineStr">
        <is>
          <t>2021-06-02</t>
        </is>
      </c>
      <c r="L17" s="48" t="inlineStr">
        <is>
          <t>BS4954235</t>
        </is>
      </c>
      <c r="M17" s="50" t="n">
        <v>14.39</v>
      </c>
      <c r="N17" s="47" t="inlineStr">
        <is>
          <t>2021-09</t>
        </is>
      </c>
      <c r="O17" s="49" t="n">
        <v>3599.11</v>
      </c>
      <c r="P17" s="9" t="n"/>
    </row>
    <row r="18">
      <c r="A18" s="18" t="n"/>
      <c r="E18" s="9" t="n"/>
      <c r="F18" s="47" t="inlineStr">
        <is>
          <t>2021-06-30</t>
        </is>
      </c>
      <c r="G18" s="48" t="inlineStr">
        <is>
          <t>202100245</t>
        </is>
      </c>
      <c r="H18" s="49" t="n">
        <v>10.02</v>
      </c>
      <c r="I18" s="2" t="inlineStr">
        <is>
          <t>Sociale secretariaten</t>
        </is>
      </c>
      <c r="J18" s="9" t="n"/>
      <c r="K18" s="47" t="inlineStr">
        <is>
          <t>2021-06-30</t>
        </is>
      </c>
      <c r="L18" s="48" t="inlineStr">
        <is>
          <t>BS4097759</t>
        </is>
      </c>
      <c r="M18" s="50" t="n">
        <v>759.1800000000001</v>
      </c>
      <c r="N18" s="47" t="inlineStr">
        <is>
          <t>2021-10</t>
        </is>
      </c>
      <c r="O18" s="49" t="n">
        <v>6304.69</v>
      </c>
      <c r="P18" s="9" t="n"/>
    </row>
    <row r="19">
      <c r="A19" s="18" t="n"/>
      <c r="E19" s="9" t="n"/>
      <c r="F19" s="47" t="inlineStr">
        <is>
          <t>2021-07-13</t>
        </is>
      </c>
      <c r="G19" s="48" t="inlineStr">
        <is>
          <t>202126025</t>
        </is>
      </c>
      <c r="H19" s="49" t="n">
        <v>219.35</v>
      </c>
      <c r="I19" s="2" t="inlineStr">
        <is>
          <t>Uitgaven IT &amp; Multimedia &lt;1000</t>
        </is>
      </c>
      <c r="J19" s="9" t="n"/>
      <c r="K19" s="47" t="inlineStr">
        <is>
          <t>2021-07-13</t>
        </is>
      </c>
      <c r="L19" s="48" t="inlineStr">
        <is>
          <t>BS4122811</t>
        </is>
      </c>
      <c r="M19" s="50" t="n">
        <v>26.32</v>
      </c>
      <c r="N19" s="47" t="inlineStr">
        <is>
          <t>2021-11</t>
        </is>
      </c>
      <c r="O19" s="49" t="n">
        <v>6360.25</v>
      </c>
      <c r="P19" s="9" t="n"/>
    </row>
    <row r="20">
      <c r="A20" s="18" t="n"/>
      <c r="E20" s="9" t="n"/>
      <c r="F20" s="47" t="inlineStr">
        <is>
          <t>2021-07-31</t>
        </is>
      </c>
      <c r="G20" s="48" t="inlineStr">
        <is>
          <t>202100294</t>
        </is>
      </c>
      <c r="H20" s="49" t="n">
        <v>10.09</v>
      </c>
      <c r="I20" s="2" t="inlineStr">
        <is>
          <t>Sociale secretariaten</t>
        </is>
      </c>
      <c r="J20" s="9" t="n"/>
      <c r="K20" s="47" t="inlineStr">
        <is>
          <t>2021-07-31</t>
        </is>
      </c>
      <c r="L20" s="48" t="inlineStr">
        <is>
          <t>BS4200969</t>
        </is>
      </c>
      <c r="M20" s="50" t="n">
        <v>759.1400000000001</v>
      </c>
      <c r="N20" s="47" t="inlineStr">
        <is>
          <t>2021-12</t>
        </is>
      </c>
      <c r="O20" s="49" t="n">
        <v>6316.21</v>
      </c>
      <c r="P20" s="9" t="n"/>
    </row>
    <row r="21">
      <c r="A21" s="18" t="n"/>
      <c r="E21" s="9" t="n"/>
      <c r="F21" s="47" t="inlineStr">
        <is>
          <t>2021-08-31</t>
        </is>
      </c>
      <c r="G21" s="48" t="inlineStr">
        <is>
          <t>202100314</t>
        </is>
      </c>
      <c r="H21" s="49" t="n">
        <v>10.09</v>
      </c>
      <c r="I21" s="2" t="inlineStr">
        <is>
          <t>Sociale secretariaten</t>
        </is>
      </c>
      <c r="J21" s="9" t="n"/>
      <c r="K21" s="47" t="inlineStr">
        <is>
          <t>2021-08-31</t>
        </is>
      </c>
      <c r="L21" s="48" t="inlineStr">
        <is>
          <t>BS4297597</t>
        </is>
      </c>
      <c r="M21" s="50" t="n">
        <v>142.93</v>
      </c>
      <c r="N21" s="47" t="inlineStr">
        <is>
          <t>2022-01</t>
        </is>
      </c>
      <c r="O21" s="49" t="n">
        <v>6809.199999999999</v>
      </c>
      <c r="P21" s="9" t="n"/>
    </row>
    <row r="22">
      <c r="A22" s="18" t="n"/>
      <c r="E22" s="9" t="n"/>
      <c r="F22" s="47" t="inlineStr">
        <is>
          <t>2021-09-17</t>
        </is>
      </c>
      <c r="G22" s="48" t="inlineStr">
        <is>
          <t>202133564</t>
        </is>
      </c>
      <c r="H22" s="49" t="n">
        <v>1864.28</v>
      </c>
      <c r="I22" s="2" t="inlineStr">
        <is>
          <t>Uitg IT&amp;Multimedia &gt;1000&lt;2500</t>
        </is>
      </c>
      <c r="J22" s="9" t="n"/>
      <c r="K22" s="47" t="inlineStr">
        <is>
          <t>2021-08-31</t>
        </is>
      </c>
      <c r="L22" s="48" t="inlineStr">
        <is>
          <t>BS4298383</t>
        </is>
      </c>
      <c r="M22" s="50" t="n">
        <v>616.21</v>
      </c>
      <c r="N22" s="47" t="inlineStr">
        <is>
          <t>2022-02</t>
        </is>
      </c>
      <c r="O22" s="49" t="n">
        <v>6965.610000000001</v>
      </c>
      <c r="P22" s="9" t="n"/>
    </row>
    <row r="23">
      <c r="A23" s="18" t="n"/>
      <c r="E23" s="9" t="n"/>
      <c r="F23" s="47" t="inlineStr">
        <is>
          <t>2021-09-30</t>
        </is>
      </c>
      <c r="G23" s="48" t="inlineStr">
        <is>
          <t>202100368</t>
        </is>
      </c>
      <c r="H23" s="49" t="n">
        <v>10.09</v>
      </c>
      <c r="I23" s="2" t="inlineStr">
        <is>
          <t>Sociale secretariaten</t>
        </is>
      </c>
      <c r="J23" s="9" t="n"/>
      <c r="K23" s="47" t="inlineStr">
        <is>
          <t>2021-09-17</t>
        </is>
      </c>
      <c r="L23" s="48" t="inlineStr">
        <is>
          <t>BS4339373</t>
        </is>
      </c>
      <c r="M23" s="50" t="n">
        <v>223.72</v>
      </c>
      <c r="N23" s="47" t="inlineStr">
        <is>
          <t>2022-03</t>
        </is>
      </c>
      <c r="O23" s="49" t="n">
        <v>7023.210000000001</v>
      </c>
      <c r="P23" s="9" t="n"/>
    </row>
    <row r="24">
      <c r="A24" s="18" t="n"/>
      <c r="E24" s="9" t="n"/>
      <c r="F24" s="47" t="inlineStr">
        <is>
          <t>2021-10-27</t>
        </is>
      </c>
      <c r="G24" s="48" t="inlineStr">
        <is>
          <t>202139944</t>
        </is>
      </c>
      <c r="H24" s="49" t="n">
        <v>153.86</v>
      </c>
      <c r="I24" s="2" t="inlineStr">
        <is>
          <t>Uitgaven IT &amp; Multimedia &lt;1000</t>
        </is>
      </c>
      <c r="J24" s="9" t="n"/>
      <c r="K24" s="47" t="inlineStr">
        <is>
          <t>2021-09-30</t>
        </is>
      </c>
      <c r="L24" s="48" t="inlineStr">
        <is>
          <t>BS4396043</t>
        </is>
      </c>
      <c r="M24" s="50" t="n">
        <v>433.09</v>
      </c>
      <c r="N24" s="47" t="inlineStr">
        <is>
          <t>2022-04</t>
        </is>
      </c>
      <c r="O24" s="49" t="n">
        <v>7138.87</v>
      </c>
      <c r="P24" s="9" t="n"/>
    </row>
    <row r="25">
      <c r="A25" s="18" t="n"/>
      <c r="E25" s="9" t="n"/>
      <c r="F25" s="47" t="inlineStr">
        <is>
          <t>2021-10-31</t>
        </is>
      </c>
      <c r="G25" s="48" t="inlineStr">
        <is>
          <t>202100442</t>
        </is>
      </c>
      <c r="H25" s="49" t="n">
        <v>9.16</v>
      </c>
      <c r="I25" s="2" t="inlineStr">
        <is>
          <t>Sociale secretariaten</t>
        </is>
      </c>
      <c r="J25" s="9" t="n"/>
      <c r="K25" s="47" t="inlineStr">
        <is>
          <t>2021-10-27</t>
        </is>
      </c>
      <c r="L25" s="48" t="inlineStr">
        <is>
          <t>BS4471109</t>
        </is>
      </c>
      <c r="M25" s="50" t="n">
        <v>18.46</v>
      </c>
      <c r="N25" s="47" t="inlineStr">
        <is>
          <t>2022-05</t>
        </is>
      </c>
      <c r="O25" s="49" t="n">
        <v>1578.53</v>
      </c>
      <c r="P25" s="9" t="n"/>
    </row>
    <row r="26">
      <c r="A26" s="18" t="n"/>
      <c r="E26" s="9" t="n"/>
      <c r="F26" s="47" t="inlineStr">
        <is>
          <t>2021-11-30</t>
        </is>
      </c>
      <c r="G26" s="48" t="inlineStr">
        <is>
          <t>202100473</t>
        </is>
      </c>
      <c r="H26" s="49" t="n">
        <v>9.16</v>
      </c>
      <c r="I26" s="2" t="inlineStr">
        <is>
          <t>Sociale secretariaten</t>
        </is>
      </c>
      <c r="J26" s="9" t="n"/>
      <c r="K26" s="47" t="inlineStr">
        <is>
          <t>2021-10-31</t>
        </is>
      </c>
      <c r="L26" s="48" t="inlineStr">
        <is>
          <t>BS4499915</t>
        </is>
      </c>
      <c r="M26" s="50" t="n">
        <v>757.66</v>
      </c>
      <c r="N26" s="47" t="inlineStr">
        <is>
          <t>2022-06</t>
        </is>
      </c>
      <c r="O26" s="49" t="n">
        <v>7291.76</v>
      </c>
      <c r="P26" s="9" t="n"/>
    </row>
    <row r="27">
      <c r="A27" s="18" t="n"/>
      <c r="E27" s="9" t="n"/>
      <c r="F27" s="47" t="inlineStr">
        <is>
          <t>2021-12-31</t>
        </is>
      </c>
      <c r="G27" s="48" t="inlineStr">
        <is>
          <t>202100543</t>
        </is>
      </c>
      <c r="H27" s="49" t="n">
        <v>9.16</v>
      </c>
      <c r="I27" s="2" t="inlineStr">
        <is>
          <t>Sociale secretariaten</t>
        </is>
      </c>
      <c r="J27" s="9" t="n"/>
      <c r="K27" s="47" t="inlineStr">
        <is>
          <t>2021-11-30</t>
        </is>
      </c>
      <c r="L27" s="48" t="inlineStr">
        <is>
          <t>BS4541549</t>
        </is>
      </c>
      <c r="M27" s="50" t="n">
        <v>764.3299999999999</v>
      </c>
      <c r="N27" s="47" t="inlineStr">
        <is>
          <t>2022-07</t>
        </is>
      </c>
      <c r="O27" s="49" t="n">
        <v>7326.320000000001</v>
      </c>
      <c r="P27" s="9" t="n"/>
    </row>
    <row r="28">
      <c r="A28" s="18" t="n"/>
      <c r="E28" s="9" t="n"/>
      <c r="F28" s="47" t="inlineStr">
        <is>
          <t>2022-01-31</t>
        </is>
      </c>
      <c r="G28" s="48" t="inlineStr">
        <is>
          <t>202200029</t>
        </is>
      </c>
      <c r="H28" s="49" t="n">
        <v>9.51</v>
      </c>
      <c r="I28" s="2" t="inlineStr">
        <is>
          <t>Sociale secretariaten</t>
        </is>
      </c>
      <c r="J28" s="9" t="n"/>
      <c r="K28" s="47" t="inlineStr">
        <is>
          <t>2021-12-31</t>
        </is>
      </c>
      <c r="L28" s="48" t="inlineStr">
        <is>
          <t>BS4596870</t>
        </is>
      </c>
      <c r="M28" s="50" t="n">
        <v>759.04</v>
      </c>
      <c r="N28" s="47" t="inlineStr">
        <is>
          <t>2022-08</t>
        </is>
      </c>
      <c r="O28" s="49" t="n">
        <v>7257.200000000001</v>
      </c>
      <c r="P28" s="9" t="n"/>
    </row>
    <row r="29">
      <c r="A29" s="18" t="n"/>
      <c r="E29" s="9" t="n"/>
      <c r="F29" s="47" t="inlineStr">
        <is>
          <t>2022-02-11</t>
        </is>
      </c>
      <c r="G29" s="48" t="inlineStr">
        <is>
          <t>202202847</t>
        </is>
      </c>
      <c r="H29" s="49" t="n">
        <v>119.88</v>
      </c>
      <c r="I29" s="2" t="inlineStr">
        <is>
          <t>Uitgaven IT &amp; Multimedia &lt;1000</t>
        </is>
      </c>
      <c r="J29" s="9" t="n"/>
      <c r="K29" s="47" t="inlineStr">
        <is>
          <t>2022-01-31</t>
        </is>
      </c>
      <c r="L29" s="48" t="inlineStr">
        <is>
          <t>BS4666730</t>
        </is>
      </c>
      <c r="M29" s="50" t="n">
        <v>818.23</v>
      </c>
      <c r="N29" s="47" t="inlineStr">
        <is>
          <t>2022-09</t>
        </is>
      </c>
      <c r="O29" s="49" t="n">
        <v>7413.18</v>
      </c>
      <c r="P29" s="50" t="n">
        <v>5311.059999999999</v>
      </c>
    </row>
    <row r="30">
      <c r="A30" s="18" t="n"/>
      <c r="E30" s="9" t="n"/>
      <c r="F30" s="47" t="inlineStr">
        <is>
          <t>2022-02-28</t>
        </is>
      </c>
      <c r="G30" s="48" t="inlineStr">
        <is>
          <t>202200069</t>
        </is>
      </c>
      <c r="H30" s="49" t="n">
        <v>9.51</v>
      </c>
      <c r="I30" s="2" t="inlineStr">
        <is>
          <t>Sociale secretariaten</t>
        </is>
      </c>
      <c r="J30" s="9" t="n"/>
      <c r="K30" s="47" t="inlineStr">
        <is>
          <t>2022-02-11</t>
        </is>
      </c>
      <c r="L30" s="48" t="inlineStr">
        <is>
          <t>BS4751186</t>
        </is>
      </c>
      <c r="M30" s="50" t="n">
        <v>14.39</v>
      </c>
      <c r="N30" s="47" t="inlineStr">
        <is>
          <t>2022-10</t>
        </is>
      </c>
      <c r="O30" s="49" t="n">
        <v>6967.12</v>
      </c>
      <c r="P30" s="9" t="n"/>
    </row>
    <row r="31">
      <c r="A31" s="18" t="n"/>
      <c r="E31" s="9" t="n"/>
      <c r="F31" s="47" t="inlineStr">
        <is>
          <t>2022-03-31</t>
        </is>
      </c>
      <c r="G31" s="48" t="inlineStr">
        <is>
          <t>202200131</t>
        </is>
      </c>
      <c r="H31" s="49" t="n">
        <v>9.51</v>
      </c>
      <c r="I31" s="2" t="inlineStr">
        <is>
          <t>Sociale secretariaten</t>
        </is>
      </c>
      <c r="J31" s="9" t="n"/>
      <c r="K31" s="47" t="inlineStr">
        <is>
          <t>2022-02-28</t>
        </is>
      </c>
      <c r="L31" s="48" t="inlineStr">
        <is>
          <t>BS4728407</t>
        </is>
      </c>
      <c r="M31" s="50" t="n">
        <v>837.01</v>
      </c>
      <c r="N31" s="47" t="inlineStr">
        <is>
          <t>2022-11</t>
        </is>
      </c>
      <c r="O31" s="49" t="n">
        <v>6941.37</v>
      </c>
      <c r="P31" s="9" t="n"/>
    </row>
    <row r="32">
      <c r="A32" s="18" t="n"/>
      <c r="E32" s="9" t="n"/>
      <c r="F32" s="47" t="inlineStr">
        <is>
          <t>2022-04-30</t>
        </is>
      </c>
      <c r="G32" s="48" t="inlineStr">
        <is>
          <t>202200191</t>
        </is>
      </c>
      <c r="H32" s="49" t="n">
        <v>9.84</v>
      </c>
      <c r="I32" s="2" t="inlineStr">
        <is>
          <t>Sociale secretariaten</t>
        </is>
      </c>
      <c r="J32" s="9" t="n"/>
      <c r="K32" s="47" t="inlineStr">
        <is>
          <t>2022-03-31</t>
        </is>
      </c>
      <c r="L32" s="48" t="inlineStr">
        <is>
          <t>BS4803780</t>
        </is>
      </c>
      <c r="M32" s="50" t="n">
        <v>843.9200000000001</v>
      </c>
      <c r="N32" s="47" t="inlineStr">
        <is>
          <t>2022-12</t>
        </is>
      </c>
      <c r="O32" s="49" t="n">
        <v>7080.559999999999</v>
      </c>
      <c r="P32" s="9" t="n"/>
    </row>
    <row r="33">
      <c r="A33" s="18" t="n"/>
      <c r="E33" s="9" t="n"/>
      <c r="F33" s="47" t="inlineStr">
        <is>
          <t>2022-05-31</t>
        </is>
      </c>
      <c r="G33" s="48" t="inlineStr">
        <is>
          <t>202200235</t>
        </is>
      </c>
      <c r="H33" s="49" t="n">
        <v>9.84</v>
      </c>
      <c r="I33" s="2" t="inlineStr">
        <is>
          <t>Sociale secretariaten</t>
        </is>
      </c>
      <c r="J33" s="9" t="n"/>
      <c r="K33" s="47" t="inlineStr">
        <is>
          <t>2022-04-30</t>
        </is>
      </c>
      <c r="L33" s="48" t="inlineStr">
        <is>
          <t>BS4862057</t>
        </is>
      </c>
      <c r="M33" s="50" t="n">
        <v>857.85</v>
      </c>
      <c r="N33" s="47" t="inlineStr">
        <is>
          <t>2023-01</t>
        </is>
      </c>
      <c r="O33" s="49" t="n">
        <v>7766.499999999999</v>
      </c>
      <c r="P33" s="9" t="n"/>
    </row>
    <row r="34">
      <c r="A34" s="18" t="n"/>
      <c r="E34" s="9" t="n"/>
      <c r="F34" s="47" t="inlineStr">
        <is>
          <t>2022-06-07</t>
        </is>
      </c>
      <c r="G34" s="48" t="inlineStr">
        <is>
          <t>202207996</t>
        </is>
      </c>
      <c r="H34" s="49" t="n">
        <v>119.88</v>
      </c>
      <c r="I34" s="2" t="inlineStr">
        <is>
          <t>Uitgaven IT &amp; Multimedia &lt;1000</t>
        </is>
      </c>
      <c r="J34" s="9" t="n"/>
      <c r="K34" s="47" t="inlineStr">
        <is>
          <t>2022-05-31</t>
        </is>
      </c>
      <c r="L34" s="48" t="inlineStr">
        <is>
          <t>BS4933459</t>
        </is>
      </c>
      <c r="M34" s="50" t="n">
        <v>190.6</v>
      </c>
      <c r="N34" s="47" t="inlineStr">
        <is>
          <t>2023-02</t>
        </is>
      </c>
      <c r="O34" s="49" t="n">
        <v>7772.489999999999</v>
      </c>
      <c r="P34" s="9" t="n"/>
    </row>
    <row r="35">
      <c r="A35" s="18" t="n"/>
      <c r="E35" s="9" t="n"/>
      <c r="F35" s="47" t="inlineStr">
        <is>
          <t>2022-06-30</t>
        </is>
      </c>
      <c r="G35" s="48" t="inlineStr">
        <is>
          <t>202200267</t>
        </is>
      </c>
      <c r="H35" s="49" t="n">
        <v>9.84</v>
      </c>
      <c r="I35" s="2" t="inlineStr">
        <is>
          <t>Sociale secretariaten</t>
        </is>
      </c>
      <c r="J35" s="9" t="n"/>
      <c r="K35" s="47" t="inlineStr">
        <is>
          <t>2022-06-07</t>
        </is>
      </c>
      <c r="L35" s="48" t="inlineStr">
        <is>
          <t>BS4954235</t>
        </is>
      </c>
      <c r="M35" s="50" t="n">
        <v>14.39</v>
      </c>
      <c r="N35" s="47" t="inlineStr">
        <is>
          <t>2023-03</t>
        </is>
      </c>
      <c r="O35" s="49" t="n">
        <v>7844.499999999999</v>
      </c>
      <c r="P35" s="9" t="n"/>
    </row>
    <row r="36">
      <c r="A36" s="18" t="n"/>
      <c r="E36" s="9" t="n"/>
      <c r="F36" s="47" t="inlineStr">
        <is>
          <t>2022-07-31</t>
        </is>
      </c>
      <c r="G36" s="48" t="inlineStr">
        <is>
          <t>202200308</t>
        </is>
      </c>
      <c r="H36" s="49" t="n">
        <v>10.03</v>
      </c>
      <c r="I36" s="2" t="inlineStr">
        <is>
          <t>Sociale secretariaten</t>
        </is>
      </c>
      <c r="J36" s="9" t="n"/>
      <c r="K36" s="47" t="inlineStr">
        <is>
          <t>2022-06-30</t>
        </is>
      </c>
      <c r="L36" s="48" t="inlineStr">
        <is>
          <t>BS4996925</t>
        </is>
      </c>
      <c r="M36" s="50" t="n">
        <v>876.1799999999999</v>
      </c>
      <c r="N36" s="18" t="n"/>
      <c r="P36" s="9" t="n"/>
    </row>
    <row r="37">
      <c r="A37" s="18" t="n"/>
      <c r="E37" s="9" t="n"/>
      <c r="F37" s="47" t="inlineStr">
        <is>
          <t>2022-08-31</t>
        </is>
      </c>
      <c r="G37" s="48" t="inlineStr">
        <is>
          <t>202200331</t>
        </is>
      </c>
      <c r="H37" s="49" t="n">
        <v>10.03</v>
      </c>
      <c r="I37" s="2" t="inlineStr">
        <is>
          <t>Sociale secretariaten</t>
        </is>
      </c>
      <c r="J37" s="9" t="n"/>
      <c r="K37" s="47" t="inlineStr">
        <is>
          <t>2022-07-31</t>
        </is>
      </c>
      <c r="L37" s="48" t="inlineStr">
        <is>
          <t>BS5070905</t>
        </is>
      </c>
      <c r="M37" s="50" t="n">
        <v>880.35</v>
      </c>
      <c r="N37" s="18" t="n"/>
      <c r="P37" s="9" t="n"/>
    </row>
    <row r="38">
      <c r="A38" s="18" t="n"/>
      <c r="E38" s="9" t="n"/>
      <c r="F38" s="47" t="inlineStr">
        <is>
          <t>2022-09-19</t>
        </is>
      </c>
      <c r="G38" s="48" t="inlineStr">
        <is>
          <t>202213612</t>
        </is>
      </c>
      <c r="H38" s="49" t="n">
        <v>452.53</v>
      </c>
      <c r="I38" s="2" t="inlineStr">
        <is>
          <t>Inschrijv congressen personeel</t>
        </is>
      </c>
      <c r="J38" s="9" t="n"/>
      <c r="K38" s="47" t="inlineStr">
        <is>
          <t>2022-08-31</t>
        </is>
      </c>
      <c r="L38" s="48" t="inlineStr">
        <is>
          <t>BS5139576</t>
        </is>
      </c>
      <c r="M38" s="50" t="n">
        <v>872.05</v>
      </c>
      <c r="N38" s="18" t="n"/>
      <c r="P38" s="9" t="n"/>
    </row>
    <row r="39">
      <c r="A39" s="18" t="n"/>
      <c r="E39" s="9" t="n"/>
      <c r="F39" s="47" t="inlineStr">
        <is>
          <t>2022-09-19</t>
        </is>
      </c>
      <c r="G39" s="48" t="inlineStr">
        <is>
          <t>202236714</t>
        </is>
      </c>
      <c r="H39" s="49" t="n">
        <v>1069.82</v>
      </c>
      <c r="I39" s="2" t="inlineStr">
        <is>
          <t>Reis en verblijf kstn gefact</t>
        </is>
      </c>
      <c r="J39" s="9" t="n"/>
      <c r="K39" s="47" t="inlineStr">
        <is>
          <t>2022-09-19</t>
        </is>
      </c>
      <c r="L39" s="48" t="inlineStr">
        <is>
          <t>BS5178677</t>
        </is>
      </c>
      <c r="M39" s="50" t="n">
        <v>128.37</v>
      </c>
      <c r="N39" s="18" t="n"/>
      <c r="P39" s="9" t="n"/>
    </row>
    <row r="40">
      <c r="A40" s="18" t="n"/>
      <c r="E40" s="9" t="n"/>
      <c r="F40" s="47" t="inlineStr">
        <is>
          <t>2022-09-30</t>
        </is>
      </c>
      <c r="G40" s="48" t="inlineStr">
        <is>
          <t>202200379</t>
        </is>
      </c>
      <c r="H40" s="49" t="n">
        <v>10.03</v>
      </c>
      <c r="I40" s="2" t="inlineStr">
        <is>
          <t>Sociale secretariaten</t>
        </is>
      </c>
      <c r="J40" s="9" t="n"/>
      <c r="K40" s="47" t="inlineStr">
        <is>
          <t>2022-09-19</t>
        </is>
      </c>
      <c r="L40" s="48" t="inlineStr">
        <is>
          <t>BS5179013</t>
        </is>
      </c>
      <c r="M40" s="50" t="n">
        <v>54.3</v>
      </c>
      <c r="N40" s="18" t="n"/>
      <c r="P40" s="9" t="n"/>
    </row>
    <row r="41">
      <c r="A41" s="18" t="n"/>
      <c r="E41" s="9" t="n"/>
      <c r="F41" s="47" t="inlineStr">
        <is>
          <t>2022-09-30</t>
        </is>
      </c>
      <c r="G41" s="48" t="inlineStr">
        <is>
          <t>202300018</t>
        </is>
      </c>
      <c r="H41" s="49" t="n">
        <v>7.52</v>
      </c>
      <c r="I41" s="2" t="inlineStr">
        <is>
          <t>Sociale secretariaten</t>
        </is>
      </c>
      <c r="J41" s="9" t="n"/>
      <c r="K41" s="47" t="inlineStr">
        <is>
          <t>2022-09-30</t>
        </is>
      </c>
      <c r="L41" s="48" t="inlineStr">
        <is>
          <t>BS5209253</t>
        </is>
      </c>
      <c r="M41" s="50" t="n">
        <v>890.79</v>
      </c>
      <c r="N41" s="18" t="n"/>
      <c r="P41" s="9" t="n"/>
    </row>
    <row r="42">
      <c r="A42" s="18" t="n"/>
      <c r="E42" s="9" t="n"/>
      <c r="F42" s="47" t="inlineStr">
        <is>
          <t>2022-10-28</t>
        </is>
      </c>
      <c r="G42" s="48" t="inlineStr">
        <is>
          <t>202216612</t>
        </is>
      </c>
      <c r="H42" s="49" t="n">
        <v>38.16</v>
      </c>
      <c r="I42" s="2" t="inlineStr">
        <is>
          <t>Dienstverplaatsing binnenland</t>
        </is>
      </c>
      <c r="J42" s="9" t="n"/>
      <c r="K42" s="47" t="inlineStr">
        <is>
          <t>2022-09-30</t>
        </is>
      </c>
      <c r="L42" s="48" t="inlineStr">
        <is>
          <t>BS5498992</t>
        </is>
      </c>
      <c r="M42" s="50" t="n">
        <v>638.23</v>
      </c>
      <c r="N42" s="18" t="n"/>
      <c r="P42" s="9" t="n"/>
    </row>
    <row r="43">
      <c r="A43" s="18" t="n"/>
      <c r="E43" s="9" t="n"/>
      <c r="F43" s="47" t="inlineStr">
        <is>
          <t>2022-10-28</t>
        </is>
      </c>
      <c r="G43" s="48" t="inlineStr">
        <is>
          <t>202217707</t>
        </is>
      </c>
      <c r="H43" s="49" t="n">
        <v>182.95</v>
      </c>
      <c r="I43" s="2" t="inlineStr">
        <is>
          <t>Drukwerk, fotocopies</t>
        </is>
      </c>
      <c r="J43" s="9" t="n"/>
      <c r="K43" s="47" t="inlineStr">
        <is>
          <t>2022-10-28</t>
        </is>
      </c>
      <c r="L43" s="48" t="inlineStr">
        <is>
          <t>BS5287484</t>
        </is>
      </c>
      <c r="M43" s="50" t="n">
        <v>4.58</v>
      </c>
      <c r="N43" s="18" t="n"/>
      <c r="P43" s="9" t="n"/>
    </row>
    <row r="44">
      <c r="A44" s="18" t="n"/>
      <c r="E44" s="9" t="n"/>
      <c r="F44" s="47" t="inlineStr">
        <is>
          <t>2022-10-30</t>
        </is>
      </c>
      <c r="G44" s="48" t="inlineStr">
        <is>
          <t>202217827</t>
        </is>
      </c>
      <c r="H44" s="49" t="n">
        <v>938.1900000000001</v>
      </c>
      <c r="I44" s="2" t="inlineStr">
        <is>
          <t>Zendingen</t>
        </is>
      </c>
      <c r="J44" s="9" t="n"/>
      <c r="K44" s="47" t="inlineStr">
        <is>
          <t>2022-10-28</t>
        </is>
      </c>
      <c r="L44" s="48" t="inlineStr">
        <is>
          <t>BS5325513</t>
        </is>
      </c>
      <c r="M44" s="50" t="n">
        <v>21.95</v>
      </c>
      <c r="N44" s="18" t="n"/>
      <c r="P44" s="9" t="n"/>
    </row>
    <row r="45">
      <c r="A45" s="18" t="n"/>
      <c r="E45" s="9" t="n"/>
      <c r="F45" s="47" t="inlineStr">
        <is>
          <t>2022-10-31</t>
        </is>
      </c>
      <c r="G45" s="48" t="inlineStr">
        <is>
          <t>202200436</t>
        </is>
      </c>
      <c r="H45" s="49" t="n">
        <v>10.29</v>
      </c>
      <c r="I45" s="2" t="inlineStr">
        <is>
          <t>Sociale secretariaten</t>
        </is>
      </c>
      <c r="J45" s="9" t="n"/>
      <c r="K45" s="47" t="inlineStr">
        <is>
          <t>2022-10-30</t>
        </is>
      </c>
      <c r="L45" s="48" t="inlineStr">
        <is>
          <t>BS5328485</t>
        </is>
      </c>
      <c r="M45" s="50" t="n">
        <v>112.58</v>
      </c>
      <c r="N45" s="18" t="n"/>
      <c r="P45" s="9" t="n"/>
    </row>
    <row r="46">
      <c r="A46" s="18" t="n"/>
      <c r="E46" s="9" t="n"/>
      <c r="F46" s="47" t="inlineStr">
        <is>
          <t>2022-10-31</t>
        </is>
      </c>
      <c r="G46" s="48" t="inlineStr">
        <is>
          <t>202218059</t>
        </is>
      </c>
      <c r="H46" s="49" t="n">
        <v>315</v>
      </c>
      <c r="I46" s="2" t="inlineStr">
        <is>
          <t>Zendingen</t>
        </is>
      </c>
      <c r="J46" s="9" t="n"/>
      <c r="K46" s="47" t="inlineStr">
        <is>
          <t>2022-10-31</t>
        </is>
      </c>
      <c r="L46" s="48" t="inlineStr">
        <is>
          <t>BS5334443</t>
        </is>
      </c>
      <c r="M46" s="50" t="n">
        <v>37.8</v>
      </c>
      <c r="N46" s="18" t="n"/>
      <c r="P46" s="9" t="n"/>
    </row>
    <row r="47">
      <c r="A47" s="18" t="n"/>
      <c r="E47" s="9" t="n"/>
      <c r="F47" s="47" t="inlineStr">
        <is>
          <t>2022-11-15</t>
        </is>
      </c>
      <c r="G47" s="48" t="inlineStr">
        <is>
          <t>202217706</t>
        </is>
      </c>
      <c r="H47" s="49" t="n">
        <v>10</v>
      </c>
      <c r="I47" s="2" t="inlineStr">
        <is>
          <t>Kantoorbenodigdh &lt; 1000</t>
        </is>
      </c>
      <c r="J47" s="9" t="n"/>
      <c r="K47" s="47" t="inlineStr">
        <is>
          <t>2022-10-31</t>
        </is>
      </c>
      <c r="L47" s="48" t="inlineStr">
        <is>
          <t>BS5293666</t>
        </is>
      </c>
      <c r="M47" s="50" t="n">
        <v>837.3000000000001</v>
      </c>
      <c r="N47" s="18" t="n"/>
      <c r="P47" s="9" t="n"/>
    </row>
    <row r="48">
      <c r="A48" s="18" t="n"/>
      <c r="E48" s="9" t="n"/>
      <c r="F48" s="47" t="inlineStr">
        <is>
          <t>2022-11-18</t>
        </is>
      </c>
      <c r="G48" s="48" t="inlineStr">
        <is>
          <t>202251690</t>
        </is>
      </c>
      <c r="H48" s="49" t="n">
        <v>29.36</v>
      </c>
      <c r="I48" s="2" t="inlineStr">
        <is>
          <t>Vervoer goederen</t>
        </is>
      </c>
      <c r="J48" s="9" t="n"/>
      <c r="K48" s="47" t="inlineStr">
        <is>
          <t>2022-11-15</t>
        </is>
      </c>
      <c r="L48" s="48" t="inlineStr">
        <is>
          <t>BS5325513</t>
        </is>
      </c>
      <c r="M48" s="50" t="n">
        <v>1.2</v>
      </c>
      <c r="N48" s="18" t="n"/>
      <c r="P48" s="9" t="n"/>
    </row>
    <row r="49">
      <c r="A49" s="18" t="n"/>
      <c r="E49" s="9" t="n"/>
      <c r="F49" s="47" t="inlineStr">
        <is>
          <t>2022-11-28</t>
        </is>
      </c>
      <c r="G49" s="48" t="inlineStr">
        <is>
          <t>202300247</t>
        </is>
      </c>
      <c r="H49" s="49" t="n">
        <v>55.12</v>
      </c>
      <c r="I49" s="2" t="inlineStr">
        <is>
          <t>Produkten en materiaal labo</t>
        </is>
      </c>
      <c r="J49" s="9" t="n"/>
      <c r="K49" s="47" t="inlineStr">
        <is>
          <t>2022-11-18</t>
        </is>
      </c>
      <c r="L49" s="48" t="inlineStr">
        <is>
          <t>BS5401159</t>
        </is>
      </c>
      <c r="M49" s="50" t="n">
        <v>3.53</v>
      </c>
      <c r="N49" s="18" t="n"/>
      <c r="P49" s="9" t="n"/>
    </row>
    <row r="50">
      <c r="A50" s="18" t="n"/>
      <c r="E50" s="9" t="n"/>
      <c r="F50" s="47" t="inlineStr">
        <is>
          <t>2022-11-29</t>
        </is>
      </c>
      <c r="G50" s="48" t="inlineStr">
        <is>
          <t>202247149</t>
        </is>
      </c>
      <c r="H50" s="49" t="n">
        <v>1583.680000000001</v>
      </c>
      <c r="I50" s="2" t="inlineStr">
        <is>
          <t>Vervoer goederen</t>
        </is>
      </c>
      <c r="J50" s="9" t="n"/>
      <c r="K50" s="47" t="inlineStr">
        <is>
          <t>2022-11-23</t>
        </is>
      </c>
      <c r="L50" s="48" t="inlineStr">
        <is>
          <t>BS5328116</t>
        </is>
      </c>
      <c r="M50" s="50" t="n">
        <v>849.3199999999999</v>
      </c>
      <c r="N50" s="18" t="n"/>
      <c r="P50" s="9" t="n"/>
    </row>
    <row r="51">
      <c r="A51" s="18" t="n"/>
      <c r="E51" s="9" t="n"/>
      <c r="F51" s="47" t="inlineStr">
        <is>
          <t>2022-11-30</t>
        </is>
      </c>
      <c r="G51" s="48" t="inlineStr">
        <is>
          <t>202200489</t>
        </is>
      </c>
      <c r="H51" s="49" t="n">
        <v>10.29</v>
      </c>
      <c r="I51" s="2" t="inlineStr">
        <is>
          <t>Sociale secretariaten</t>
        </is>
      </c>
      <c r="J51" s="9" t="n"/>
      <c r="K51" s="47" t="inlineStr">
        <is>
          <t>2022-11-28</t>
        </is>
      </c>
      <c r="L51" s="48" t="inlineStr">
        <is>
          <t>BS5433478</t>
        </is>
      </c>
      <c r="M51" s="50" t="n">
        <v>6.61</v>
      </c>
      <c r="N51" s="18" t="n"/>
      <c r="P51" s="9" t="n"/>
    </row>
    <row r="52">
      <c r="A52" s="18" t="n"/>
      <c r="E52" s="9" t="n"/>
      <c r="F52" s="47" t="inlineStr">
        <is>
          <t>2022-11-30</t>
        </is>
      </c>
      <c r="G52" s="48" t="inlineStr">
        <is>
          <t>202247767</t>
        </is>
      </c>
      <c r="H52" s="49" t="n">
        <v>40.05</v>
      </c>
      <c r="I52" s="2" t="inlineStr">
        <is>
          <t>Vervoer goederen</t>
        </is>
      </c>
      <c r="J52" s="9" t="n"/>
      <c r="K52" s="47" t="inlineStr">
        <is>
          <t>2022-11-29</t>
        </is>
      </c>
      <c r="L52" s="48" t="inlineStr">
        <is>
          <t>BS5364854</t>
        </is>
      </c>
      <c r="M52" s="50" t="n">
        <v>190.04</v>
      </c>
      <c r="N52" s="18" t="n"/>
      <c r="P52" s="9" t="n"/>
    </row>
    <row r="53">
      <c r="A53" s="18" t="n"/>
      <c r="E53" s="9" t="n"/>
      <c r="F53" s="47" t="inlineStr">
        <is>
          <t>2022-12-15</t>
        </is>
      </c>
      <c r="G53" s="48" t="inlineStr">
        <is>
          <t>202300246</t>
        </is>
      </c>
      <c r="H53" s="49" t="n">
        <v>46.7</v>
      </c>
      <c r="I53" s="2" t="inlineStr">
        <is>
          <t>Dienstverplaatsing binnenland</t>
        </is>
      </c>
      <c r="J53" s="9" t="n"/>
      <c r="K53" s="47" t="inlineStr">
        <is>
          <t>2022-11-30</t>
        </is>
      </c>
      <c r="L53" s="48" t="inlineStr">
        <is>
          <t>BS5371912</t>
        </is>
      </c>
      <c r="M53" s="50" t="n">
        <v>4.81</v>
      </c>
      <c r="N53" s="18" t="n"/>
      <c r="P53" s="9" t="n"/>
    </row>
    <row r="54">
      <c r="A54" s="18" t="n"/>
      <c r="E54" s="9" t="n"/>
      <c r="F54" s="47" t="inlineStr">
        <is>
          <t>2022-12-31</t>
        </is>
      </c>
      <c r="G54" s="48" t="inlineStr">
        <is>
          <t>202200536</t>
        </is>
      </c>
      <c r="H54" s="49" t="n">
        <v>10.29</v>
      </c>
      <c r="I54" s="2" t="inlineStr">
        <is>
          <t>Sociale secretariaten</t>
        </is>
      </c>
      <c r="J54" s="9" t="n"/>
      <c r="K54" s="47" t="inlineStr">
        <is>
          <t>2022-11-30</t>
        </is>
      </c>
      <c r="L54" s="48" t="inlineStr">
        <is>
          <t>BS5368452</t>
        </is>
      </c>
      <c r="M54" s="50" t="n">
        <v>834.21</v>
      </c>
      <c r="N54" s="18" t="n"/>
      <c r="P54" s="9" t="n"/>
    </row>
    <row r="55">
      <c r="A55" s="18" t="n"/>
      <c r="E55" s="9" t="n"/>
      <c r="F55" s="47" t="inlineStr">
        <is>
          <t>2023-01-31</t>
        </is>
      </c>
      <c r="G55" s="48" t="inlineStr">
        <is>
          <t>202300021</t>
        </is>
      </c>
      <c r="H55" s="49" t="n">
        <v>10.6</v>
      </c>
      <c r="I55" s="2" t="inlineStr">
        <is>
          <t>Sociale secretariaten</t>
        </is>
      </c>
      <c r="J55" s="9" t="n"/>
      <c r="K55" s="47" t="inlineStr">
        <is>
          <t>2022-12-15</t>
        </is>
      </c>
      <c r="L55" s="48" t="inlineStr">
        <is>
          <t>BS5433478</t>
        </is>
      </c>
      <c r="M55" s="50" t="n">
        <v>5.6</v>
      </c>
      <c r="N55" s="18" t="n"/>
      <c r="P55" s="9" t="n"/>
    </row>
    <row r="56">
      <c r="A56" s="18" t="n"/>
      <c r="E56" s="9" t="n"/>
      <c r="F56" s="47" t="inlineStr">
        <is>
          <t>2023-02-28</t>
        </is>
      </c>
      <c r="G56" s="48" t="inlineStr">
        <is>
          <t>202300073</t>
        </is>
      </c>
      <c r="H56" s="49" t="n">
        <v>10.6</v>
      </c>
      <c r="I56" s="2" t="inlineStr">
        <is>
          <t>Sociale secretariaten</t>
        </is>
      </c>
      <c r="J56" s="9" t="n"/>
      <c r="K56" s="47" t="inlineStr">
        <is>
          <t>2022-12-31</t>
        </is>
      </c>
      <c r="L56" s="48" t="inlineStr">
        <is>
          <t>BS5424820</t>
        </is>
      </c>
      <c r="M56" s="50" t="n">
        <v>850.8900000000001</v>
      </c>
      <c r="N56" s="18" t="n"/>
      <c r="P56" s="9" t="n"/>
    </row>
    <row r="57">
      <c r="A57" s="18" t="n"/>
      <c r="E57" s="9" t="n"/>
      <c r="F57" s="47" t="inlineStr">
        <is>
          <t>2023-03-29</t>
        </is>
      </c>
      <c r="G57" s="48" t="inlineStr">
        <is>
          <t>202305941</t>
        </is>
      </c>
      <c r="H57" s="49" t="n">
        <v>45.87</v>
      </c>
      <c r="I57" s="2" t="inlineStr">
        <is>
          <t>Dienstverplaatsing binnenland</t>
        </is>
      </c>
      <c r="J57" s="9" t="n"/>
      <c r="K57" s="47" t="inlineStr">
        <is>
          <t>2023-01-31</t>
        </is>
      </c>
      <c r="L57" s="48" t="inlineStr">
        <is>
          <t>BS5506516</t>
        </is>
      </c>
      <c r="M57" s="50" t="n">
        <v>933.23</v>
      </c>
      <c r="N57" s="18" t="n"/>
      <c r="P57" s="9" t="n"/>
    </row>
    <row r="58">
      <c r="A58" s="18" t="n"/>
      <c r="E58" s="9" t="n"/>
      <c r="F58" s="47" t="inlineStr">
        <is>
          <t>2023-03-31</t>
        </is>
      </c>
      <c r="G58" s="48" t="inlineStr">
        <is>
          <t>202300480</t>
        </is>
      </c>
      <c r="H58" s="49" t="n">
        <v>10128.71</v>
      </c>
      <c r="I58" s="2" t="inlineStr">
        <is>
          <t>Overdracht saldi</t>
        </is>
      </c>
      <c r="J58" s="9" t="n"/>
      <c r="K58" s="47" t="inlineStr">
        <is>
          <t>2023-02-28</t>
        </is>
      </c>
      <c r="L58" s="48" t="inlineStr">
        <is>
          <t>BS5589329</t>
        </is>
      </c>
      <c r="M58" s="50" t="n">
        <v>933.95</v>
      </c>
      <c r="N58" s="18" t="n"/>
      <c r="P58" s="9" t="n"/>
    </row>
    <row r="59">
      <c r="A59" s="18" t="n"/>
      <c r="E59" s="9" t="n"/>
      <c r="F59" s="47" t="inlineStr">
        <is>
          <t>2023-03-31</t>
        </is>
      </c>
      <c r="G59" s="48" t="inlineStr">
        <is>
          <t>202300117</t>
        </is>
      </c>
      <c r="H59" s="49" t="n">
        <v>10.6</v>
      </c>
      <c r="I59" s="2" t="inlineStr">
        <is>
          <t>Sociale secretariaten</t>
        </is>
      </c>
      <c r="J59" s="9" t="n"/>
      <c r="K59" s="47" t="inlineStr">
        <is>
          <t>2023-03-29</t>
        </is>
      </c>
      <c r="L59" s="48" t="inlineStr">
        <is>
          <t>BS5710646</t>
        </is>
      </c>
      <c r="M59" s="50" t="n">
        <v>5.5</v>
      </c>
      <c r="N59" s="18" t="n"/>
      <c r="P59" s="9" t="n"/>
    </row>
    <row r="60">
      <c r="A60" s="18" t="n"/>
      <c r="E60" s="9" t="n"/>
      <c r="F60" s="18" t="n"/>
      <c r="J60" s="9" t="n"/>
      <c r="K60" s="47" t="inlineStr">
        <is>
          <t>2023-03-31</t>
        </is>
      </c>
      <c r="L60" s="48" t="inlineStr">
        <is>
          <t>202300480</t>
        </is>
      </c>
      <c r="M60" s="50" t="n">
        <v>2736.89</v>
      </c>
      <c r="N60" s="18" t="n"/>
      <c r="P60" s="9" t="n"/>
    </row>
    <row r="61">
      <c r="A61" s="18" t="n"/>
      <c r="E61" s="9" t="n"/>
      <c r="F61" s="18" t="n"/>
      <c r="J61" s="9" t="n"/>
      <c r="K61" s="47" t="inlineStr">
        <is>
          <t>2023-03-31</t>
        </is>
      </c>
      <c r="L61" s="48" t="inlineStr">
        <is>
          <t>202300486</t>
        </is>
      </c>
      <c r="M61" s="50" t="n">
        <v>-1215.45</v>
      </c>
      <c r="N61" s="18" t="n"/>
      <c r="P61" s="9" t="n"/>
    </row>
    <row r="62">
      <c r="A62" s="18" t="n"/>
      <c r="E62" s="9" t="n"/>
      <c r="F62" s="18" t="n"/>
      <c r="J62" s="9" t="n"/>
      <c r="K62" s="47" t="inlineStr">
        <is>
          <t>2023-03-31</t>
        </is>
      </c>
      <c r="L62" s="48" t="inlineStr">
        <is>
          <t>BS5667708</t>
        </is>
      </c>
      <c r="M62" s="50" t="n">
        <v>942.59</v>
      </c>
      <c r="N62" s="18" t="n"/>
      <c r="P62" s="9" t="n"/>
    </row>
    <row r="63">
      <c r="A63" s="24" t="n"/>
      <c r="B63" s="25" t="n"/>
      <c r="C63" s="25" t="n"/>
      <c r="D63" s="25" t="n"/>
      <c r="E63" s="26" t="n"/>
      <c r="F63" s="24" t="n"/>
      <c r="G63" s="25" t="n"/>
      <c r="H63" s="25" t="n"/>
      <c r="I63" s="25" t="n"/>
      <c r="J63" s="26" t="n"/>
      <c r="K63" s="52" t="inlineStr">
        <is>
          <t>2023-03-31</t>
        </is>
      </c>
      <c r="L63" s="53" t="inlineStr">
        <is>
          <t>BS6064929</t>
        </is>
      </c>
      <c r="M63" s="54" t="n">
        <v>1215.45</v>
      </c>
      <c r="N63" s="24" t="n"/>
      <c r="O63" s="25" t="n"/>
      <c r="P63" s="26" t="n"/>
    </row>
    <row r="64">
      <c r="A64" s="34" t="inlineStr">
        <is>
          <t>Totals</t>
        </is>
      </c>
      <c r="B64" s="6" t="n"/>
      <c r="C64" s="6" t="n"/>
      <c r="D64" s="6" t="n"/>
      <c r="E64" s="7" t="n"/>
      <c r="F64" s="34" t="inlineStr">
        <is>
          <t>Totals</t>
        </is>
      </c>
      <c r="G64" s="6" t="n"/>
      <c r="H64" s="6" t="n"/>
      <c r="I64" s="6" t="n"/>
      <c r="J64" s="7" t="n"/>
      <c r="K64" s="34" t="inlineStr">
        <is>
          <t>Totals</t>
        </is>
      </c>
      <c r="L64" s="6" t="n"/>
      <c r="M64" s="7" t="n"/>
      <c r="N64" s="34" t="inlineStr">
        <is>
          <t>Totals</t>
        </is>
      </c>
      <c r="O64" s="6" t="n"/>
      <c r="P64" s="7" t="n"/>
    </row>
    <row r="65">
      <c r="A65" s="18" t="n"/>
      <c r="B65" s="48" t="inlineStr">
        <is>
          <t>PLANNED</t>
        </is>
      </c>
      <c r="C65" s="55" t="n">
        <v>0</v>
      </c>
      <c r="E65" s="9" t="n"/>
      <c r="F65" s="18" t="n"/>
      <c r="G65" s="48" t="inlineStr">
        <is>
          <t>PLANNED</t>
        </is>
      </c>
      <c r="H65" s="55" t="n">
        <v>0</v>
      </c>
      <c r="J65" s="9" t="n"/>
      <c r="K65" s="18" t="n"/>
      <c r="L65" s="48" t="inlineStr">
        <is>
          <t>PLANNED</t>
        </is>
      </c>
      <c r="M65" s="56" t="n">
        <v>0</v>
      </c>
      <c r="N65" s="18" t="n"/>
      <c r="O65" s="48" t="inlineStr">
        <is>
          <t>PLANNED</t>
        </is>
      </c>
      <c r="P65" s="56" t="n">
        <v>0</v>
      </c>
    </row>
    <row r="66">
      <c r="A66" s="18" t="n"/>
      <c r="B66" s="48" t="inlineStr">
        <is>
          <t>FIXED</t>
        </is>
      </c>
      <c r="C66" s="55" t="n">
        <v>0</v>
      </c>
      <c r="E66" s="9" t="n"/>
      <c r="F66" s="18" t="n"/>
      <c r="G66" s="48" t="inlineStr">
        <is>
          <t>FIXED</t>
        </is>
      </c>
      <c r="H66" s="55" t="n">
        <v>0</v>
      </c>
      <c r="J66" s="9" t="n"/>
      <c r="K66" s="18" t="n"/>
      <c r="L66" s="48" t="inlineStr">
        <is>
          <t>FIXED</t>
        </is>
      </c>
      <c r="M66" s="56" t="n">
        <v>0</v>
      </c>
      <c r="N66" s="18" t="n"/>
      <c r="O66" s="48" t="inlineStr">
        <is>
          <t>FIXED</t>
        </is>
      </c>
      <c r="P66" s="56" t="n">
        <v>0</v>
      </c>
    </row>
    <row r="67">
      <c r="A67" s="18" t="n"/>
      <c r="B67" s="48" t="inlineStr">
        <is>
          <t>BOOKED</t>
        </is>
      </c>
      <c r="C67" s="55" t="n">
        <v>7077.69</v>
      </c>
      <c r="E67" s="9" t="n"/>
      <c r="F67" s="18" t="n"/>
      <c r="G67" s="48" t="inlineStr">
        <is>
          <t>BOOKED</t>
        </is>
      </c>
      <c r="H67" s="55" t="n">
        <v>19214.61</v>
      </c>
      <c r="J67" s="9" t="n"/>
      <c r="K67" s="18" t="n"/>
      <c r="L67" s="48" t="inlineStr">
        <is>
          <t>BOOKED</t>
        </is>
      </c>
      <c r="M67" s="56" t="n">
        <v>23598.37</v>
      </c>
      <c r="N67" s="18" t="n"/>
      <c r="O67" s="48" t="inlineStr">
        <is>
          <t>BOOKED</t>
        </is>
      </c>
      <c r="P67" s="56" t="n">
        <v>157683.33</v>
      </c>
    </row>
    <row r="68">
      <c r="A68" s="24" t="n"/>
      <c r="B68" s="53" t="inlineStr">
        <is>
          <t>OVERRULED</t>
        </is>
      </c>
      <c r="C68" s="57" t="n">
        <v>0</v>
      </c>
      <c r="D68" s="25" t="n"/>
      <c r="E68" s="26" t="n"/>
      <c r="F68" s="24" t="n"/>
      <c r="G68" s="53" t="inlineStr">
        <is>
          <t>OVERRULED</t>
        </is>
      </c>
      <c r="H68" s="57" t="n">
        <v>0</v>
      </c>
      <c r="I68" s="25" t="n"/>
      <c r="J68" s="26" t="n"/>
      <c r="K68" s="24" t="n"/>
      <c r="L68" s="53" t="inlineStr">
        <is>
          <t>OVERRULED</t>
        </is>
      </c>
      <c r="M68" s="58" t="n">
        <v>0</v>
      </c>
      <c r="N68" s="24" t="n"/>
      <c r="O68" s="53" t="inlineStr">
        <is>
          <t>OVERRULED</t>
        </is>
      </c>
      <c r="P68" s="58" t="n">
        <v>0</v>
      </c>
    </row>
  </sheetData>
  <mergeCells count="63">
    <mergeCell ref="I30:J30"/>
    <mergeCell ref="I34:J34"/>
    <mergeCell ref="B7:C7"/>
    <mergeCell ref="B3:C3"/>
    <mergeCell ref="I15:J15"/>
    <mergeCell ref="I46:J46"/>
    <mergeCell ref="F10:J10"/>
    <mergeCell ref="I11:J11"/>
    <mergeCell ref="I49:J49"/>
    <mergeCell ref="I27:J27"/>
    <mergeCell ref="I45:J45"/>
    <mergeCell ref="I36:J36"/>
    <mergeCell ref="I26:J26"/>
    <mergeCell ref="I57:J57"/>
    <mergeCell ref="I47:J47"/>
    <mergeCell ref="I16:J16"/>
    <mergeCell ref="N10:P10"/>
    <mergeCell ref="I32:J32"/>
    <mergeCell ref="D11:E11"/>
    <mergeCell ref="I25:J25"/>
    <mergeCell ref="I54:J54"/>
    <mergeCell ref="I41:J41"/>
    <mergeCell ref="I37:J37"/>
    <mergeCell ref="I22:J22"/>
    <mergeCell ref="I28:J28"/>
    <mergeCell ref="I53:J53"/>
    <mergeCell ref="B8:C8"/>
    <mergeCell ref="I18:J18"/>
    <mergeCell ref="I56:J56"/>
    <mergeCell ref="I58:J58"/>
    <mergeCell ref="I21:J21"/>
    <mergeCell ref="I43:J43"/>
    <mergeCell ref="I12:J12"/>
    <mergeCell ref="K10:M10"/>
    <mergeCell ref="I55:J55"/>
    <mergeCell ref="I24:J24"/>
    <mergeCell ref="I42:J42"/>
    <mergeCell ref="I33:J33"/>
    <mergeCell ref="I23:J23"/>
    <mergeCell ref="I39:J39"/>
    <mergeCell ref="I14:J14"/>
    <mergeCell ref="I52:J52"/>
    <mergeCell ref="I48:J48"/>
    <mergeCell ref="I17:J17"/>
    <mergeCell ref="D12:E12"/>
    <mergeCell ref="I44:J44"/>
    <mergeCell ref="B6:C6"/>
    <mergeCell ref="I29:J29"/>
    <mergeCell ref="I35:J35"/>
    <mergeCell ref="I51:J51"/>
    <mergeCell ref="I20:J20"/>
    <mergeCell ref="I38:J38"/>
    <mergeCell ref="B5:C5"/>
    <mergeCell ref="A10:E10"/>
    <mergeCell ref="F2:I2"/>
    <mergeCell ref="I19:J19"/>
    <mergeCell ref="J2:N2"/>
    <mergeCell ref="I59:J59"/>
    <mergeCell ref="I13:J13"/>
    <mergeCell ref="I31:J31"/>
    <mergeCell ref="I50:J50"/>
    <mergeCell ref="I40:J40"/>
    <mergeCell ref="B4:C4"/>
  </mergeCells>
  <pageMargins left="0.75" right="0.75" top="1" bottom="1" header="0.5" footer="0.5"/>
  <legacyDrawing xmlns:r="http://schemas.openxmlformats.org/officeDocument/2006/relationships" r:id="anysvml"/>
</worksheet>
</file>

<file path=xl/worksheets/sheet25.xml><?xml version="1.0" encoding="utf-8"?>
<worksheet xmlns="http://schemas.openxmlformats.org/spreadsheetml/2006/main">
  <sheetPr>
    <outlinePr summaryBelow="1" summaryRight="1"/>
    <pageSetUpPr/>
  </sheetPr>
  <dimension ref="A1:P2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8928 H20-PIONEERS deel Steckel</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None</t>
        </is>
      </c>
      <c r="C4" s="9" t="n"/>
      <c r="D4" s="37" t="inlineStr">
        <is>
          <t>WEDDEN</t>
        </is>
      </c>
      <c r="E4" s="38" t="n">
        <v>75577.19</v>
      </c>
      <c r="F4" s="37" t="n">
        <v>0</v>
      </c>
      <c r="G4" s="39" t="n">
        <v>0</v>
      </c>
      <c r="H4" s="39" t="n">
        <v>70936.06</v>
      </c>
      <c r="I4" s="38" t="n">
        <v>4641.130000000005</v>
      </c>
      <c r="J4" s="37" t="n">
        <v>0</v>
      </c>
      <c r="K4" s="39" t="n">
        <v>0</v>
      </c>
      <c r="L4" s="39" t="n">
        <v>70936.06000000001</v>
      </c>
      <c r="M4" s="39" t="n">
        <v>0</v>
      </c>
      <c r="N4" s="38" t="n">
        <v>4641.12999999999</v>
      </c>
      <c r="P4" s="30" t="inlineStr">
        <is>
          <t>PLANNED</t>
        </is>
      </c>
    </row>
    <row r="5">
      <c r="A5" s="10" t="inlineStr">
        <is>
          <t>Budgetcode:</t>
        </is>
      </c>
      <c r="B5" t="inlineStr">
        <is>
          <t>42/FA100400/8928</t>
        </is>
      </c>
      <c r="C5" s="9" t="n"/>
      <c r="D5" s="37" t="inlineStr">
        <is>
          <t>WERKING</t>
        </is>
      </c>
      <c r="E5" s="38" t="n">
        <v>2114.05</v>
      </c>
      <c r="F5" s="37" t="n">
        <v>0</v>
      </c>
      <c r="G5" s="39" t="n">
        <v>0</v>
      </c>
      <c r="H5" s="39" t="n">
        <v>1824.43</v>
      </c>
      <c r="I5" s="38" t="n">
        <v>289.6200000000001</v>
      </c>
      <c r="J5" s="37" t="n">
        <v>0</v>
      </c>
      <c r="K5" s="39" t="n">
        <v>0</v>
      </c>
      <c r="L5" s="39" t="n">
        <v>1824.429999999999</v>
      </c>
      <c r="M5" s="39" t="n">
        <v>0</v>
      </c>
      <c r="N5" s="38" t="n">
        <v>289.6200000000008</v>
      </c>
      <c r="P5" s="31" t="inlineStr">
        <is>
          <t>FIXED</t>
        </is>
      </c>
    </row>
    <row r="6">
      <c r="A6" s="10" t="inlineStr">
        <is>
          <t>Source:</t>
        </is>
      </c>
      <c r="B6" t="inlineStr">
        <is>
          <t>OZ/EU-Instellingen</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01-01-2023</t>
        </is>
      </c>
      <c r="C7" s="9" t="n"/>
      <c r="D7" s="37" t="inlineStr">
        <is>
          <t>OVERHEAD</t>
        </is>
      </c>
      <c r="E7" s="38" t="n">
        <v>13207.51</v>
      </c>
      <c r="F7" s="37" t="n">
        <v>0</v>
      </c>
      <c r="G7" s="39" t="n">
        <v>0</v>
      </c>
      <c r="H7" s="39" t="n">
        <v>12631.46</v>
      </c>
      <c r="I7" s="38" t="n">
        <v>576.0500000000011</v>
      </c>
      <c r="J7" s="37" t="n">
        <v>0</v>
      </c>
      <c r="K7" s="39" t="n">
        <v>0</v>
      </c>
      <c r="L7" s="39" t="n">
        <v>12631.46</v>
      </c>
      <c r="M7" s="39" t="n">
        <v>0</v>
      </c>
      <c r="N7" s="38" t="n">
        <v>576.0500000000011</v>
      </c>
      <c r="P7" s="33" t="inlineStr">
        <is>
          <t>OVERRULED</t>
        </is>
      </c>
    </row>
    <row r="8">
      <c r="A8" s="40" t="inlineStr">
        <is>
          <t>End date:</t>
        </is>
      </c>
      <c r="B8" s="25" t="inlineStr">
        <is>
          <t>30-09-2026</t>
        </is>
      </c>
      <c r="C8" s="26" t="n"/>
      <c r="D8" s="41" t="inlineStr">
        <is>
          <t>RESERVATIES</t>
        </is>
      </c>
      <c r="E8" s="42" t="n">
        <v>6215.3</v>
      </c>
      <c r="F8" s="41" t="n">
        <v>0</v>
      </c>
      <c r="G8" s="43" t="n">
        <v>0</v>
      </c>
      <c r="H8" s="43" t="n">
        <v>0</v>
      </c>
      <c r="I8" s="42" t="n">
        <v>6215.3</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Huebel, Nico</t>
        </is>
      </c>
      <c r="P11" s="12" t="inlineStr">
        <is>
          <t>Kerstens, Robin</t>
        </is>
      </c>
    </row>
    <row r="12">
      <c r="A12" s="18" t="n"/>
      <c r="E12" s="9" t="n"/>
      <c r="F12" s="47" t="inlineStr">
        <is>
          <t>2022-11-30</t>
        </is>
      </c>
      <c r="G12" s="48" t="inlineStr">
        <is>
          <t>202200489</t>
        </is>
      </c>
      <c r="H12" s="49" t="n">
        <v>10.29</v>
      </c>
      <c r="I12" s="2" t="inlineStr">
        <is>
          <t>Sociale secretariaten</t>
        </is>
      </c>
      <c r="J12" s="9" t="n"/>
      <c r="K12" s="47" t="inlineStr">
        <is>
          <t>2023-03-31</t>
        </is>
      </c>
      <c r="L12" s="48" t="inlineStr">
        <is>
          <t>202300410</t>
        </is>
      </c>
      <c r="M12" s="50" t="n">
        <v>8622.66</v>
      </c>
      <c r="N12" s="47" t="inlineStr">
        <is>
          <t>2022-11</t>
        </is>
      </c>
      <c r="O12" s="49" t="n">
        <v>6590.110000000001</v>
      </c>
      <c r="P12" s="9" t="n"/>
    </row>
    <row r="13">
      <c r="A13" s="18" t="n"/>
      <c r="E13" s="9" t="n"/>
      <c r="F13" s="47" t="inlineStr">
        <is>
          <t>2022-12-31</t>
        </is>
      </c>
      <c r="G13" s="48" t="inlineStr">
        <is>
          <t>202200536</t>
        </is>
      </c>
      <c r="H13" s="49" t="n">
        <v>10.29</v>
      </c>
      <c r="I13" s="2" t="inlineStr">
        <is>
          <t>Sociale secretariaten</t>
        </is>
      </c>
      <c r="J13" s="9" t="n"/>
      <c r="K13" s="47" t="inlineStr">
        <is>
          <t>2024-03-31</t>
        </is>
      </c>
      <c r="L13" s="48" t="inlineStr">
        <is>
          <t>202400570</t>
        </is>
      </c>
      <c r="M13" s="50" t="n">
        <v>4008.8</v>
      </c>
      <c r="N13" s="47" t="inlineStr">
        <is>
          <t>2022-12</t>
        </is>
      </c>
      <c r="O13" s="49" t="n">
        <v>6802.000000000001</v>
      </c>
      <c r="P13" s="9" t="n"/>
    </row>
    <row r="14">
      <c r="A14" s="18" t="n"/>
      <c r="E14" s="9" t="n"/>
      <c r="F14" s="47" t="inlineStr">
        <is>
          <t>2023-01-31</t>
        </is>
      </c>
      <c r="G14" s="48" t="inlineStr">
        <is>
          <t>202300021</t>
        </is>
      </c>
      <c r="H14" s="49" t="n">
        <v>10.6</v>
      </c>
      <c r="I14" s="2" t="inlineStr">
        <is>
          <t>Sociale secretariaten</t>
        </is>
      </c>
      <c r="J14" s="9" t="n"/>
      <c r="K14" s="18" t="n"/>
      <c r="M14" s="9" t="n"/>
      <c r="N14" s="47" t="inlineStr">
        <is>
          <t>2023-01</t>
        </is>
      </c>
      <c r="O14" s="49" t="n">
        <v>7138.769999999998</v>
      </c>
      <c r="P14" s="9" t="n"/>
    </row>
    <row r="15">
      <c r="A15" s="18" t="n"/>
      <c r="E15" s="9" t="n"/>
      <c r="F15" s="47" t="inlineStr">
        <is>
          <t>2023-01-31</t>
        </is>
      </c>
      <c r="G15" s="48" t="inlineStr">
        <is>
          <t>202300135</t>
        </is>
      </c>
      <c r="H15" s="49" t="n">
        <v>-2.39</v>
      </c>
      <c r="I15" s="2" t="inlineStr">
        <is>
          <t>Sociale secretariaten</t>
        </is>
      </c>
      <c r="J15" s="9" t="n"/>
      <c r="K15" s="18" t="n"/>
      <c r="M15" s="9" t="n"/>
      <c r="N15" s="47" t="inlineStr">
        <is>
          <t>2023-02</t>
        </is>
      </c>
      <c r="O15" s="49" t="n">
        <v>9283.910000000002</v>
      </c>
      <c r="P15" s="9" t="n"/>
    </row>
    <row r="16">
      <c r="A16" s="18" t="n"/>
      <c r="E16" s="9" t="n"/>
      <c r="F16" s="47" t="inlineStr">
        <is>
          <t>2023-02-28</t>
        </is>
      </c>
      <c r="G16" s="48" t="inlineStr">
        <is>
          <t>202300073</t>
        </is>
      </c>
      <c r="H16" s="49" t="n">
        <v>10.6</v>
      </c>
      <c r="I16" s="2" t="inlineStr">
        <is>
          <t>Sociale secretariaten</t>
        </is>
      </c>
      <c r="J16" s="9" t="n"/>
      <c r="K16" s="18" t="n"/>
      <c r="M16" s="9" t="n"/>
      <c r="N16" s="47" t="inlineStr">
        <is>
          <t>2023-03</t>
        </is>
      </c>
      <c r="O16" s="49" t="n">
        <v>9286.920000000002</v>
      </c>
      <c r="P16" s="9" t="n"/>
    </row>
    <row r="17">
      <c r="A17" s="18" t="n"/>
      <c r="E17" s="9" t="n"/>
      <c r="F17" s="47" t="inlineStr">
        <is>
          <t>2023-03-31</t>
        </is>
      </c>
      <c r="G17" s="48" t="inlineStr">
        <is>
          <t>202300117</t>
        </is>
      </c>
      <c r="H17" s="49" t="n">
        <v>10.6</v>
      </c>
      <c r="I17" s="2" t="inlineStr">
        <is>
          <t>Sociale secretariaten</t>
        </is>
      </c>
      <c r="J17" s="9" t="n"/>
      <c r="K17" s="18" t="n"/>
      <c r="M17" s="9" t="n"/>
      <c r="N17" s="47" t="inlineStr">
        <is>
          <t>2023-04</t>
        </is>
      </c>
      <c r="O17" s="49" t="n">
        <v>9672.490000000002</v>
      </c>
      <c r="P17" s="9" t="n"/>
    </row>
    <row r="18">
      <c r="A18" s="18" t="n"/>
      <c r="E18" s="9" t="n"/>
      <c r="F18" s="47" t="inlineStr">
        <is>
          <t>2023-03-31</t>
        </is>
      </c>
      <c r="G18" s="48" t="inlineStr">
        <is>
          <t>202300410</t>
        </is>
      </c>
      <c r="H18" s="49" t="n">
        <v>1175.82</v>
      </c>
      <c r="I18" s="2" t="inlineStr">
        <is>
          <t>Verrek BIK afd 46</t>
        </is>
      </c>
      <c r="J18" s="9" t="n"/>
      <c r="K18" s="18" t="n"/>
      <c r="M18" s="9" t="n"/>
      <c r="N18" s="47" t="inlineStr">
        <is>
          <t>2023-05</t>
        </is>
      </c>
      <c r="O18" s="49" t="n">
        <v>2204.679999999999</v>
      </c>
      <c r="P18" s="9" t="n"/>
    </row>
    <row r="19">
      <c r="A19" s="18" t="n"/>
      <c r="E19" s="9" t="n"/>
      <c r="F19" s="47" t="inlineStr">
        <is>
          <t>2023-04-30</t>
        </is>
      </c>
      <c r="G19" s="48" t="inlineStr">
        <is>
          <t>202300168</t>
        </is>
      </c>
      <c r="H19" s="49" t="n">
        <v>10.6</v>
      </c>
      <c r="I19" s="2" t="inlineStr">
        <is>
          <t>Sociale secretariaten</t>
        </is>
      </c>
      <c r="J19" s="9" t="n"/>
      <c r="K19" s="18" t="n"/>
      <c r="M19" s="9" t="n"/>
      <c r="N19" s="47" t="inlineStr">
        <is>
          <t>2023-06</t>
        </is>
      </c>
      <c r="O19" s="49" t="n">
        <v>9693.6</v>
      </c>
      <c r="P19" s="9" t="n"/>
    </row>
    <row r="20">
      <c r="A20" s="18" t="n"/>
      <c r="E20" s="9" t="n"/>
      <c r="F20" s="47" t="inlineStr">
        <is>
          <t>2023-05-31</t>
        </is>
      </c>
      <c r="G20" s="48" t="inlineStr">
        <is>
          <t>202300219</t>
        </is>
      </c>
      <c r="H20" s="49" t="n">
        <v>10.6</v>
      </c>
      <c r="I20" s="2" t="inlineStr">
        <is>
          <t>Sociale secretariaten</t>
        </is>
      </c>
      <c r="J20" s="9" t="n"/>
      <c r="K20" s="18" t="n"/>
      <c r="M20" s="9" t="n"/>
      <c r="N20" s="47" t="inlineStr">
        <is>
          <t>2023-07</t>
        </is>
      </c>
      <c r="O20" s="49" t="n">
        <v>20</v>
      </c>
      <c r="P20" s="9" t="n"/>
    </row>
    <row r="21">
      <c r="A21" s="18" t="n"/>
      <c r="E21" s="9" t="n"/>
      <c r="F21" s="47" t="inlineStr">
        <is>
          <t>2023-06-30</t>
        </is>
      </c>
      <c r="G21" s="48" t="inlineStr">
        <is>
          <t>202300271</t>
        </is>
      </c>
      <c r="H21" s="49" t="n">
        <v>10.6</v>
      </c>
      <c r="I21" s="2" t="inlineStr">
        <is>
          <t>Sociale secretariaten</t>
        </is>
      </c>
      <c r="J21" s="9" t="n"/>
      <c r="K21" s="18" t="n"/>
      <c r="M21" s="9" t="n"/>
      <c r="N21" s="47" t="inlineStr">
        <is>
          <t>2024-09</t>
        </is>
      </c>
      <c r="P21" s="50" t="n">
        <v>10223.58</v>
      </c>
    </row>
    <row r="22">
      <c r="A22" s="18" t="n"/>
      <c r="E22" s="9" t="n"/>
      <c r="F22" s="47" t="inlineStr">
        <is>
          <t>2023-11-30</t>
        </is>
      </c>
      <c r="G22" s="48" t="inlineStr">
        <is>
          <t>202300548</t>
        </is>
      </c>
      <c r="H22" s="49" t="n">
        <v>8.789999999999999</v>
      </c>
      <c r="I22" s="2" t="inlineStr">
        <is>
          <t>Sociale secretariaten</t>
        </is>
      </c>
      <c r="J22" s="9" t="n"/>
      <c r="K22" s="18" t="n"/>
      <c r="M22" s="9" t="n"/>
      <c r="N22" s="47" t="inlineStr">
        <is>
          <t>2024-10</t>
        </is>
      </c>
      <c r="P22" s="50" t="n">
        <v>20</v>
      </c>
    </row>
    <row r="23">
      <c r="A23" s="18" t="n"/>
      <c r="E23" s="9" t="n"/>
      <c r="F23" s="47" t="inlineStr">
        <is>
          <t>2024-03-31</t>
        </is>
      </c>
      <c r="G23" s="48" t="inlineStr">
        <is>
          <t>202400570</t>
        </is>
      </c>
      <c r="H23" s="49" t="n">
        <v>546.66</v>
      </c>
      <c r="I23" s="2" t="inlineStr">
        <is>
          <t>Verrek BIK afd 46</t>
        </is>
      </c>
      <c r="J23" s="9" t="n"/>
      <c r="K23" s="18" t="n"/>
      <c r="M23" s="9" t="n"/>
      <c r="N23" s="18" t="n"/>
      <c r="P23" s="9" t="n"/>
    </row>
    <row r="24">
      <c r="A24" s="24" t="n"/>
      <c r="B24" s="25" t="n"/>
      <c r="C24" s="25" t="n"/>
      <c r="D24" s="25" t="n"/>
      <c r="E24" s="26" t="n"/>
      <c r="F24" s="52" t="inlineStr">
        <is>
          <t>2024-09-30</t>
        </is>
      </c>
      <c r="G24" s="53" t="inlineStr">
        <is>
          <t>202400433</t>
        </is>
      </c>
      <c r="H24" s="63" t="n">
        <v>11.37</v>
      </c>
      <c r="I24" s="64" t="inlineStr">
        <is>
          <t>Sociale secretariaten</t>
        </is>
      </c>
      <c r="J24" s="26" t="n"/>
      <c r="K24" s="24" t="n"/>
      <c r="L24" s="25" t="n"/>
      <c r="M24" s="26" t="n"/>
      <c r="N24" s="24" t="n"/>
      <c r="O24" s="25" t="n"/>
      <c r="P24" s="26" t="n"/>
    </row>
    <row r="25">
      <c r="A25" s="34" t="inlineStr">
        <is>
          <t>Totals</t>
        </is>
      </c>
      <c r="B25" s="6" t="n"/>
      <c r="C25" s="6" t="n"/>
      <c r="D25" s="6" t="n"/>
      <c r="E25" s="7" t="n"/>
      <c r="F25" s="34" t="inlineStr">
        <is>
          <t>Totals</t>
        </is>
      </c>
      <c r="G25" s="6" t="n"/>
      <c r="H25" s="6" t="n"/>
      <c r="I25" s="6" t="n"/>
      <c r="J25" s="7" t="n"/>
      <c r="K25" s="34" t="inlineStr">
        <is>
          <t>Totals</t>
        </is>
      </c>
      <c r="L25" s="6" t="n"/>
      <c r="M25" s="7" t="n"/>
      <c r="N25" s="34" t="inlineStr">
        <is>
          <t>Totals</t>
        </is>
      </c>
      <c r="O25" s="6" t="n"/>
      <c r="P25" s="7" t="n"/>
    </row>
    <row r="26">
      <c r="A26" s="18" t="n"/>
      <c r="B26" s="48" t="inlineStr">
        <is>
          <t>PLANNED</t>
        </is>
      </c>
      <c r="C26" s="55" t="n">
        <v>0</v>
      </c>
      <c r="E26" s="9" t="n"/>
      <c r="F26" s="18" t="n"/>
      <c r="G26" s="48" t="inlineStr">
        <is>
          <t>PLANNED</t>
        </is>
      </c>
      <c r="H26" s="55" t="n">
        <v>0</v>
      </c>
      <c r="J26" s="9" t="n"/>
      <c r="K26" s="18" t="n"/>
      <c r="L26" s="48" t="inlineStr">
        <is>
          <t>PLANNED</t>
        </is>
      </c>
      <c r="M26" s="56" t="n">
        <v>0</v>
      </c>
      <c r="N26" s="18" t="n"/>
      <c r="O26" s="48" t="inlineStr">
        <is>
          <t>PLANNED</t>
        </is>
      </c>
      <c r="P26" s="56" t="n">
        <v>0</v>
      </c>
    </row>
    <row r="27">
      <c r="A27" s="18" t="n"/>
      <c r="B27" s="48" t="inlineStr">
        <is>
          <t>FIXED</t>
        </is>
      </c>
      <c r="C27" s="55" t="n">
        <v>0</v>
      </c>
      <c r="E27" s="9" t="n"/>
      <c r="F27" s="18" t="n"/>
      <c r="G27" s="48" t="inlineStr">
        <is>
          <t>FIXED</t>
        </is>
      </c>
      <c r="H27" s="55" t="n">
        <v>0</v>
      </c>
      <c r="J27" s="9" t="n"/>
      <c r="K27" s="18" t="n"/>
      <c r="L27" s="48" t="inlineStr">
        <is>
          <t>FIXED</t>
        </is>
      </c>
      <c r="M27" s="56" t="n">
        <v>0</v>
      </c>
      <c r="N27" s="18" t="n"/>
      <c r="O27" s="48" t="inlineStr">
        <is>
          <t>FIXED</t>
        </is>
      </c>
      <c r="P27" s="56" t="n">
        <v>0</v>
      </c>
    </row>
    <row r="28">
      <c r="A28" s="18" t="n"/>
      <c r="B28" s="48" t="inlineStr">
        <is>
          <t>BOOKED</t>
        </is>
      </c>
      <c r="C28" s="55" t="n">
        <v>0</v>
      </c>
      <c r="E28" s="9" t="n"/>
      <c r="F28" s="18" t="n"/>
      <c r="G28" s="48" t="inlineStr">
        <is>
          <t>BOOKED</t>
        </is>
      </c>
      <c r="H28" s="55" t="n">
        <v>1824.429999999999</v>
      </c>
      <c r="J28" s="9" t="n"/>
      <c r="K28" s="18" t="n"/>
      <c r="L28" s="48" t="inlineStr">
        <is>
          <t>BOOKED</t>
        </is>
      </c>
      <c r="M28" s="56" t="n">
        <v>12631.46</v>
      </c>
      <c r="N28" s="18" t="n"/>
      <c r="O28" s="48" t="inlineStr">
        <is>
          <t>BOOKED</t>
        </is>
      </c>
      <c r="P28" s="56" t="n">
        <v>70936.06000000001</v>
      </c>
    </row>
    <row r="29">
      <c r="A29" s="24" t="n"/>
      <c r="B29" s="53" t="inlineStr">
        <is>
          <t>OVERRULED</t>
        </is>
      </c>
      <c r="C29" s="57" t="n">
        <v>0</v>
      </c>
      <c r="D29" s="25" t="n"/>
      <c r="E29" s="26" t="n"/>
      <c r="F29" s="24" t="n"/>
      <c r="G29" s="53" t="inlineStr">
        <is>
          <t>OVERRULED</t>
        </is>
      </c>
      <c r="H29" s="57" t="n">
        <v>0</v>
      </c>
      <c r="I29" s="25" t="n"/>
      <c r="J29" s="26" t="n"/>
      <c r="K29" s="24" t="n"/>
      <c r="L29" s="53" t="inlineStr">
        <is>
          <t>OVERRULED</t>
        </is>
      </c>
      <c r="M29" s="58" t="n">
        <v>0</v>
      </c>
      <c r="N29" s="24" t="n"/>
      <c r="O29" s="53" t="inlineStr">
        <is>
          <t>OVERRULED</t>
        </is>
      </c>
      <c r="P29" s="58" t="n">
        <v>0</v>
      </c>
    </row>
  </sheetData>
  <mergeCells count="27">
    <mergeCell ref="B7:C7"/>
    <mergeCell ref="B3:C3"/>
    <mergeCell ref="I15:J15"/>
    <mergeCell ref="F10:J10"/>
    <mergeCell ref="I11:J11"/>
    <mergeCell ref="I16:J16"/>
    <mergeCell ref="N10:P10"/>
    <mergeCell ref="D11:E11"/>
    <mergeCell ref="I22:J22"/>
    <mergeCell ref="B8:C8"/>
    <mergeCell ref="I18:J18"/>
    <mergeCell ref="I21:J21"/>
    <mergeCell ref="I12:J12"/>
    <mergeCell ref="K10:M10"/>
    <mergeCell ref="I24:J24"/>
    <mergeCell ref="I23:J23"/>
    <mergeCell ref="I14:J14"/>
    <mergeCell ref="I17:J17"/>
    <mergeCell ref="B6:C6"/>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26.xml><?xml version="1.0" encoding="utf-8"?>
<worksheet xmlns="http://schemas.openxmlformats.org/spreadsheetml/2006/main">
  <sheetPr>
    <outlinePr summaryBelow="1" summaryRight="1"/>
    <pageSetUpPr/>
  </sheetPr>
  <dimension ref="A1:P42"/>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10123 ASORE_IRVA</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Daems, Walter; Huebel Nico</t>
        </is>
      </c>
      <c r="C4" s="9" t="n"/>
      <c r="D4" s="37" t="inlineStr">
        <is>
          <t>WEDDEN</t>
        </is>
      </c>
      <c r="E4" s="38" t="n">
        <v>295188</v>
      </c>
      <c r="F4" s="37" t="n">
        <v>0</v>
      </c>
      <c r="G4" s="39" t="n">
        <v>50786.42</v>
      </c>
      <c r="H4" s="39" t="n">
        <v>46600.44</v>
      </c>
      <c r="I4" s="38" t="n">
        <v>197801.14</v>
      </c>
      <c r="J4" s="37" t="n">
        <v>174393.4000000001</v>
      </c>
      <c r="K4" s="39" t="n">
        <v>50786.42</v>
      </c>
      <c r="L4" s="39" t="n">
        <v>46600.43999999999</v>
      </c>
      <c r="M4" s="39" t="n">
        <v>0</v>
      </c>
      <c r="N4" s="38" t="n">
        <v>23407.73999999993</v>
      </c>
      <c r="P4" s="30" t="inlineStr">
        <is>
          <t>PLANNED</t>
        </is>
      </c>
    </row>
    <row r="5">
      <c r="A5" s="10" t="inlineStr">
        <is>
          <t>Budgetcode:</t>
        </is>
      </c>
      <c r="B5" t="inlineStr">
        <is>
          <t>42/FA100400/10123</t>
        </is>
      </c>
      <c r="C5" s="9" t="n"/>
      <c r="D5" s="37" t="inlineStr">
        <is>
          <t>WERKING</t>
        </is>
      </c>
      <c r="E5" s="38" t="n">
        <v>55000</v>
      </c>
      <c r="F5" s="37" t="n">
        <v>0</v>
      </c>
      <c r="G5" s="39" t="n">
        <v>0</v>
      </c>
      <c r="H5" s="39" t="n">
        <v>12377.08</v>
      </c>
      <c r="I5" s="38" t="n">
        <v>42622.92</v>
      </c>
      <c r="J5" s="37" t="n">
        <v>0</v>
      </c>
      <c r="K5" s="39" t="n">
        <v>0</v>
      </c>
      <c r="L5" s="39" t="n">
        <v>12377.08</v>
      </c>
      <c r="M5" s="39" t="n">
        <v>0</v>
      </c>
      <c r="N5" s="38" t="n">
        <v>42622.92</v>
      </c>
      <c r="P5" s="31" t="inlineStr">
        <is>
          <t>FIXED</t>
        </is>
      </c>
    </row>
    <row r="6">
      <c r="A6" s="10" t="inlineStr">
        <is>
          <t>Source:</t>
        </is>
      </c>
      <c r="B6" t="inlineStr">
        <is>
          <t>OZ/VL/Andere OzInst/Univ/HoSch</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01-01-2024</t>
        </is>
      </c>
      <c r="C7" s="9" t="n"/>
      <c r="D7" s="37" t="inlineStr">
        <is>
          <t>OVERHEAD</t>
        </is>
      </c>
      <c r="E7" s="38" t="n">
        <v>44216.57</v>
      </c>
      <c r="F7" s="37" t="n">
        <v>0</v>
      </c>
      <c r="G7" s="39" t="n">
        <v>0</v>
      </c>
      <c r="H7" s="39" t="n">
        <v>7077.28</v>
      </c>
      <c r="I7" s="38" t="n">
        <v>37139.29</v>
      </c>
      <c r="J7" s="37" t="n">
        <v>0</v>
      </c>
      <c r="K7" s="39" t="n">
        <v>0</v>
      </c>
      <c r="L7" s="39" t="n">
        <v>7077.280000000001</v>
      </c>
      <c r="M7" s="39" t="n">
        <v>0</v>
      </c>
      <c r="N7" s="38" t="n">
        <v>37139.29</v>
      </c>
      <c r="P7" s="33" t="inlineStr">
        <is>
          <t>OVERRULED</t>
        </is>
      </c>
    </row>
    <row r="8">
      <c r="A8" s="40" t="inlineStr">
        <is>
          <t>End date:</t>
        </is>
      </c>
      <c r="B8" s="25" t="inlineStr">
        <is>
          <t>17-06-2029</t>
        </is>
      </c>
      <c r="C8" s="26" t="n"/>
      <c r="D8" s="41" t="inlineStr">
        <is>
          <t>RESERVATIES</t>
        </is>
      </c>
      <c r="E8" s="42" t="n">
        <v>18283.43</v>
      </c>
      <c r="F8" s="41" t="n">
        <v>0</v>
      </c>
      <c r="G8" s="43" t="n">
        <v>0</v>
      </c>
      <c r="H8" s="43" t="n">
        <v>0</v>
      </c>
      <c r="I8" s="42" t="n">
        <v>18283.43</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Rahmani, Mohammad Hasan</t>
        </is>
      </c>
      <c r="P11" s="12" t="inlineStr">
        <is>
          <t>Cassimon, Amber</t>
        </is>
      </c>
    </row>
    <row r="12">
      <c r="A12" s="18" t="n"/>
      <c r="E12" s="9" t="n"/>
      <c r="F12" s="47" t="inlineStr">
        <is>
          <t>2024-10-28</t>
        </is>
      </c>
      <c r="G12" s="48" t="inlineStr">
        <is>
          <t>202447838</t>
        </is>
      </c>
      <c r="H12" s="49" t="n">
        <v>2829.28</v>
      </c>
      <c r="I12" s="2" t="inlineStr">
        <is>
          <t>Individuele Laptop (VAA)</t>
        </is>
      </c>
      <c r="J12" s="9" t="n"/>
      <c r="K12" s="47" t="inlineStr">
        <is>
          <t>2024-10-28</t>
        </is>
      </c>
      <c r="L12" s="48" t="inlineStr">
        <is>
          <t>BS7054816</t>
        </is>
      </c>
      <c r="M12" s="50" t="n">
        <v>788.92</v>
      </c>
      <c r="N12" s="47" t="inlineStr">
        <is>
          <t>2024-11</t>
        </is>
      </c>
      <c r="O12" s="49" t="n">
        <v>7598.119999999998</v>
      </c>
      <c r="P12" s="50" t="n">
        <v>7549.119999999998</v>
      </c>
    </row>
    <row r="13">
      <c r="A13" s="18" t="n"/>
      <c r="E13" s="9" t="n"/>
      <c r="F13" s="47" t="inlineStr">
        <is>
          <t>2024-10-28</t>
        </is>
      </c>
      <c r="G13" s="48" t="inlineStr">
        <is>
          <t>202447843</t>
        </is>
      </c>
      <c r="H13" s="49" t="n">
        <v>3745.07</v>
      </c>
      <c r="I13" s="2" t="inlineStr">
        <is>
          <t>Individuele Laptop (VAA)</t>
        </is>
      </c>
      <c r="J13" s="9" t="n"/>
      <c r="K13" s="47" t="inlineStr">
        <is>
          <t>2024-10-31</t>
        </is>
      </c>
      <c r="L13" s="48" t="inlineStr">
        <is>
          <t>BS7391765</t>
        </is>
      </c>
      <c r="M13" s="50" t="n">
        <v>15.42</v>
      </c>
      <c r="N13" s="47" t="inlineStr">
        <is>
          <t>2024-12</t>
        </is>
      </c>
      <c r="O13" s="49" t="n">
        <v>7578.109999999998</v>
      </c>
      <c r="P13" s="50" t="n">
        <v>7605.109999999998</v>
      </c>
    </row>
    <row r="14">
      <c r="A14" s="18" t="n"/>
      <c r="E14" s="9" t="n"/>
      <c r="F14" s="47" t="inlineStr">
        <is>
          <t>2024-10-31</t>
        </is>
      </c>
      <c r="G14" s="48" t="inlineStr">
        <is>
          <t>202510812</t>
        </is>
      </c>
      <c r="H14" s="49" t="n">
        <v>128.53</v>
      </c>
      <c r="I14" s="2" t="inlineStr">
        <is>
          <t>Multimedia &lt; 1000</t>
        </is>
      </c>
      <c r="J14" s="9" t="n"/>
      <c r="K14" s="47" t="inlineStr">
        <is>
          <t>2024-11-07</t>
        </is>
      </c>
      <c r="L14" s="48" t="inlineStr">
        <is>
          <t>BS7084675</t>
        </is>
      </c>
      <c r="M14" s="50" t="n">
        <v>305.88</v>
      </c>
      <c r="N14" s="47" t="inlineStr">
        <is>
          <t>2025-01</t>
        </is>
      </c>
      <c r="O14" s="49" t="n">
        <v>8131.239999999998</v>
      </c>
      <c r="P14" s="50" t="n">
        <v>8138.739999999998</v>
      </c>
    </row>
    <row r="15">
      <c r="A15" s="18" t="n"/>
      <c r="E15" s="9" t="n"/>
      <c r="F15" s="47" t="inlineStr">
        <is>
          <t>2024-11-07</t>
        </is>
      </c>
      <c r="G15" s="48" t="inlineStr">
        <is>
          <t>202449861</t>
        </is>
      </c>
      <c r="H15" s="49" t="n">
        <v>2549</v>
      </c>
      <c r="I15" s="2" t="inlineStr">
        <is>
          <t>Wetenschap app &gt; 1000 &lt; 2500</t>
        </is>
      </c>
      <c r="J15" s="9" t="n"/>
      <c r="K15" s="47" t="inlineStr">
        <is>
          <t>2024-11-15</t>
        </is>
      </c>
      <c r="L15" s="48" t="inlineStr">
        <is>
          <t>BS7105609</t>
        </is>
      </c>
      <c r="M15" s="50" t="n">
        <v>260.4</v>
      </c>
      <c r="N15" s="47" t="inlineStr">
        <is>
          <t>2025-02</t>
        </is>
      </c>
      <c r="O15" s="51" t="n">
        <v>8548.959999999999</v>
      </c>
      <c r="P15" s="61" t="n">
        <v>8157.459999999999</v>
      </c>
    </row>
    <row r="16">
      <c r="A16" s="18" t="n"/>
      <c r="E16" s="9" t="n"/>
      <c r="F16" s="47" t="inlineStr">
        <is>
          <t>2024-11-15</t>
        </is>
      </c>
      <c r="G16" s="48" t="inlineStr">
        <is>
          <t>202451124</t>
        </is>
      </c>
      <c r="H16" s="49" t="n">
        <v>2169.99</v>
      </c>
      <c r="I16" s="2" t="inlineStr">
        <is>
          <t>Individuele Tablet (VAA)</t>
        </is>
      </c>
      <c r="J16" s="9" t="n"/>
      <c r="K16" s="47" t="inlineStr">
        <is>
          <t>2024-11-19</t>
        </is>
      </c>
      <c r="L16" s="48" t="inlineStr">
        <is>
          <t>BS7162085</t>
        </is>
      </c>
      <c r="M16" s="50" t="n">
        <v>6.09</v>
      </c>
      <c r="N16" s="47" t="inlineStr">
        <is>
          <t>2025-03</t>
        </is>
      </c>
      <c r="O16" s="51" t="n">
        <v>8719.67</v>
      </c>
      <c r="P16" s="61" t="n">
        <v>8320.33</v>
      </c>
    </row>
    <row r="17">
      <c r="A17" s="18" t="n"/>
      <c r="E17" s="9" t="n"/>
      <c r="F17" s="47" t="inlineStr">
        <is>
          <t>2024-11-19</t>
        </is>
      </c>
      <c r="G17" s="48" t="inlineStr">
        <is>
          <t>202422149</t>
        </is>
      </c>
      <c r="H17" s="49" t="n">
        <v>50.77</v>
      </c>
      <c r="I17" s="2" t="inlineStr">
        <is>
          <t>Dienstverplaatsing binnenland</t>
        </is>
      </c>
      <c r="J17" s="9" t="n"/>
      <c r="K17" s="47" t="inlineStr">
        <is>
          <t>2024-11-20</t>
        </is>
      </c>
      <c r="L17" s="48" t="inlineStr">
        <is>
          <t>BS7120675</t>
        </is>
      </c>
      <c r="M17" s="50" t="n">
        <v>15.6</v>
      </c>
      <c r="N17" s="47" t="inlineStr">
        <is>
          <t>2025-04</t>
        </is>
      </c>
      <c r="O17" s="51" t="n">
        <v>8719.67</v>
      </c>
      <c r="P17" s="61" t="n">
        <v>8320.33</v>
      </c>
    </row>
    <row r="18">
      <c r="A18" s="18" t="n"/>
      <c r="E18" s="9" t="n"/>
      <c r="F18" s="47" t="inlineStr">
        <is>
          <t>2024-11-20</t>
        </is>
      </c>
      <c r="G18" s="48" t="inlineStr">
        <is>
          <t>202451867</t>
        </is>
      </c>
      <c r="H18" s="49" t="n">
        <v>130</v>
      </c>
      <c r="I18" s="2" t="inlineStr">
        <is>
          <t>Individuele Tablet (VAA)</t>
        </is>
      </c>
      <c r="J18" s="9" t="n"/>
      <c r="K18" s="47" t="inlineStr">
        <is>
          <t>2024-11-30</t>
        </is>
      </c>
      <c r="L18" s="48" t="inlineStr">
        <is>
          <t>BS7334912</t>
        </is>
      </c>
      <c r="M18" s="50" t="n">
        <v>50.16</v>
      </c>
      <c r="N18" s="47" t="inlineStr">
        <is>
          <t>2025-05</t>
        </is>
      </c>
      <c r="O18" s="59" t="n">
        <v>8719.67</v>
      </c>
      <c r="P18" s="9" t="n"/>
    </row>
    <row r="19">
      <c r="A19" s="18" t="n"/>
      <c r="E19" s="9" t="n"/>
      <c r="F19" s="47" t="inlineStr">
        <is>
          <t>2024-11-30</t>
        </is>
      </c>
      <c r="G19" s="48" t="inlineStr">
        <is>
          <t>202506937</t>
        </is>
      </c>
      <c r="H19" s="49" t="n">
        <v>137.7</v>
      </c>
      <c r="I19" s="2" t="inlineStr">
        <is>
          <t>Kantoorbenodigdh &lt; 1000</t>
        </is>
      </c>
      <c r="J19" s="9" t="n"/>
      <c r="K19" s="47" t="inlineStr">
        <is>
          <t>2024-11-30</t>
        </is>
      </c>
      <c r="L19" s="48" t="inlineStr">
        <is>
          <t>BS7171161</t>
        </is>
      </c>
      <c r="M19" s="50" t="n">
        <v>1820.4</v>
      </c>
      <c r="N19" s="47" t="inlineStr">
        <is>
          <t>2025-06</t>
        </is>
      </c>
      <c r="O19" s="59" t="n">
        <v>8719.67</v>
      </c>
      <c r="P19" s="9" t="n"/>
    </row>
    <row r="20">
      <c r="A20" s="18" t="n"/>
      <c r="E20" s="9" t="n"/>
      <c r="F20" s="47" t="inlineStr">
        <is>
          <t>2024-11-30</t>
        </is>
      </c>
      <c r="G20" s="48" t="inlineStr">
        <is>
          <t>202506961</t>
        </is>
      </c>
      <c r="H20" s="49" t="n">
        <v>280.31</v>
      </c>
      <c r="I20" s="2" t="inlineStr">
        <is>
          <t>Kantoorbenodigdh &lt; 1000</t>
        </is>
      </c>
      <c r="J20" s="9" t="n"/>
      <c r="K20" s="47" t="inlineStr">
        <is>
          <t>2024-12-12</t>
        </is>
      </c>
      <c r="L20" s="48" t="inlineStr">
        <is>
          <t>BS7185543</t>
        </is>
      </c>
      <c r="M20" s="50" t="n">
        <v>5.83</v>
      </c>
      <c r="N20" s="47" t="inlineStr">
        <is>
          <t>2025-07</t>
        </is>
      </c>
      <c r="O20" s="59" t="n">
        <v>8719.67</v>
      </c>
      <c r="P20" s="9" t="n"/>
    </row>
    <row r="21">
      <c r="A21" s="18" t="n"/>
      <c r="E21" s="9" t="n"/>
      <c r="F21" s="47" t="inlineStr">
        <is>
          <t>2024-11-30</t>
        </is>
      </c>
      <c r="G21" s="48" t="inlineStr">
        <is>
          <t>202400565</t>
        </is>
      </c>
      <c r="H21" s="49" t="n">
        <v>22.8</v>
      </c>
      <c r="I21" s="2" t="inlineStr">
        <is>
          <t>Sociale secretariaten</t>
        </is>
      </c>
      <c r="J21" s="9" t="n"/>
      <c r="K21" s="47" t="inlineStr">
        <is>
          <t>2024-12-31</t>
        </is>
      </c>
      <c r="L21" s="48" t="inlineStr">
        <is>
          <t>BS7240454</t>
        </is>
      </c>
      <c r="M21" s="50" t="n">
        <v>1824.72</v>
      </c>
      <c r="N21" s="47" t="inlineStr">
        <is>
          <t>2025-08</t>
        </is>
      </c>
      <c r="O21" s="59" t="n">
        <v>8719.67</v>
      </c>
      <c r="P21" s="9" t="n"/>
    </row>
    <row r="22">
      <c r="A22" s="18" t="n"/>
      <c r="E22" s="9" t="n"/>
      <c r="F22" s="47" t="inlineStr">
        <is>
          <t>2024-12-12</t>
        </is>
      </c>
      <c r="G22" s="48" t="inlineStr">
        <is>
          <t>202422964</t>
        </is>
      </c>
      <c r="H22" s="49" t="n">
        <v>48.57</v>
      </c>
      <c r="I22" s="2" t="inlineStr">
        <is>
          <t>Dienstverplaatsing binnenland</t>
        </is>
      </c>
      <c r="J22" s="9" t="n"/>
      <c r="K22" s="47" t="inlineStr">
        <is>
          <t>2025-01-23</t>
        </is>
      </c>
      <c r="L22" s="48" t="inlineStr">
        <is>
          <t>BS7295823</t>
        </is>
      </c>
      <c r="M22" s="50" t="n">
        <v>5.83</v>
      </c>
      <c r="N22" s="47" t="inlineStr">
        <is>
          <t>2025-09</t>
        </is>
      </c>
      <c r="O22" s="59" t="n">
        <v>8719.67</v>
      </c>
      <c r="P22" s="9" t="n"/>
    </row>
    <row r="23">
      <c r="A23" s="18" t="n"/>
      <c r="E23" s="9" t="n"/>
      <c r="F23" s="47" t="inlineStr">
        <is>
          <t>2024-12-31</t>
        </is>
      </c>
      <c r="G23" s="48" t="inlineStr">
        <is>
          <t>202400616</t>
        </is>
      </c>
      <c r="H23" s="49" t="n">
        <v>22.8</v>
      </c>
      <c r="I23" s="2" t="inlineStr">
        <is>
          <t>Sociale secretariaten</t>
        </is>
      </c>
      <c r="J23" s="9" t="n"/>
      <c r="K23" s="47" t="inlineStr">
        <is>
          <t>2025-01-27</t>
        </is>
      </c>
      <c r="L23" s="48" t="inlineStr">
        <is>
          <t>BS7292825</t>
        </is>
      </c>
      <c r="M23" s="50" t="n">
        <v>22.85</v>
      </c>
      <c r="N23" s="47" t="inlineStr">
        <is>
          <t>2025-10</t>
        </is>
      </c>
      <c r="O23" s="59" t="n">
        <v>8719.67</v>
      </c>
      <c r="P23" s="9" t="n"/>
    </row>
    <row r="24">
      <c r="A24" s="18" t="n"/>
      <c r="E24" s="9" t="n"/>
      <c r="F24" s="47" t="inlineStr">
        <is>
          <t>2025-01-23</t>
        </is>
      </c>
      <c r="G24" s="48" t="inlineStr">
        <is>
          <t>202501461</t>
        </is>
      </c>
      <c r="H24" s="49" t="n">
        <v>48.57</v>
      </c>
      <c r="I24" s="2" t="inlineStr">
        <is>
          <t>Dienstverplaatsing binnenland</t>
        </is>
      </c>
      <c r="J24" s="9" t="n"/>
      <c r="K24" s="47" t="inlineStr">
        <is>
          <t>2025-01-31</t>
        </is>
      </c>
      <c r="L24" s="48" t="inlineStr">
        <is>
          <t>BS7325362</t>
        </is>
      </c>
      <c r="M24" s="50" t="n">
        <v>1955.18</v>
      </c>
      <c r="N24" s="47" t="inlineStr">
        <is>
          <t>2025-11</t>
        </is>
      </c>
      <c r="O24" s="59" t="n">
        <v>8719.67</v>
      </c>
      <c r="P24" s="9" t="n"/>
    </row>
    <row r="25">
      <c r="A25" s="18" t="n"/>
      <c r="E25" s="9" t="n"/>
      <c r="F25" s="47" t="inlineStr">
        <is>
          <t>2025-01-27</t>
        </is>
      </c>
      <c r="G25" s="48" t="inlineStr">
        <is>
          <t>202503481</t>
        </is>
      </c>
      <c r="H25" s="49" t="n">
        <v>190.41</v>
      </c>
      <c r="I25" s="2" t="inlineStr">
        <is>
          <t>Uitgaven IT &amp; Multimedia &lt;1000</t>
        </is>
      </c>
      <c r="J25" s="9" t="n"/>
      <c r="K25" s="18" t="n"/>
      <c r="M25" s="9" t="n"/>
      <c r="N25" s="47" t="inlineStr">
        <is>
          <t>2025-12</t>
        </is>
      </c>
      <c r="O25" s="59" t="n">
        <v>8719.67</v>
      </c>
      <c r="P25" s="9" t="n"/>
    </row>
    <row r="26">
      <c r="A26" s="18" t="n"/>
      <c r="E26" s="9" t="n"/>
      <c r="F26" s="47" t="inlineStr">
        <is>
          <t>2025-01-31</t>
        </is>
      </c>
      <c r="G26" s="48" t="inlineStr">
        <is>
          <t>202500035</t>
        </is>
      </c>
      <c r="H26" s="49" t="n">
        <v>23.28</v>
      </c>
      <c r="I26" s="2" t="inlineStr">
        <is>
          <t>Sociale secretariaten</t>
        </is>
      </c>
      <c r="J26" s="9" t="n"/>
      <c r="K26" s="18" t="n"/>
      <c r="M26" s="9" t="n"/>
      <c r="N26" s="47" t="inlineStr">
        <is>
          <t>2026-01</t>
        </is>
      </c>
      <c r="O26" s="59" t="n">
        <v>8719.67</v>
      </c>
      <c r="P26" s="9" t="n"/>
    </row>
    <row r="27">
      <c r="A27" s="18" t="n"/>
      <c r="E27" s="9" t="n"/>
      <c r="F27" s="18" t="n"/>
      <c r="J27" s="9" t="n"/>
      <c r="K27" s="18" t="n"/>
      <c r="M27" s="9" t="n"/>
      <c r="N27" s="47" t="inlineStr">
        <is>
          <t>2026-02</t>
        </is>
      </c>
      <c r="O27" s="59" t="n">
        <v>8719.67</v>
      </c>
      <c r="P27" s="9" t="n"/>
    </row>
    <row r="28">
      <c r="A28" s="18" t="n"/>
      <c r="E28" s="9" t="n"/>
      <c r="F28" s="18" t="n"/>
      <c r="J28" s="9" t="n"/>
      <c r="K28" s="18" t="n"/>
      <c r="M28" s="9" t="n"/>
      <c r="N28" s="47" t="inlineStr">
        <is>
          <t>2026-03</t>
        </is>
      </c>
      <c r="O28" s="59" t="n">
        <v>8719.67</v>
      </c>
      <c r="P28" s="9" t="n"/>
    </row>
    <row r="29">
      <c r="A29" s="18" t="n"/>
      <c r="E29" s="9" t="n"/>
      <c r="F29" s="18" t="n"/>
      <c r="J29" s="9" t="n"/>
      <c r="K29" s="18" t="n"/>
      <c r="M29" s="9" t="n"/>
      <c r="N29" s="47" t="inlineStr">
        <is>
          <t>2026-04</t>
        </is>
      </c>
      <c r="O29" s="59" t="n">
        <v>8719.67</v>
      </c>
      <c r="P29" s="9" t="n"/>
    </row>
    <row r="30">
      <c r="A30" s="18" t="n"/>
      <c r="E30" s="9" t="n"/>
      <c r="F30" s="18" t="n"/>
      <c r="J30" s="9" t="n"/>
      <c r="K30" s="18" t="n"/>
      <c r="M30" s="9" t="n"/>
      <c r="N30" s="47" t="inlineStr">
        <is>
          <t>2026-05</t>
        </is>
      </c>
      <c r="O30" s="59" t="n">
        <v>8719.67</v>
      </c>
      <c r="P30" s="9" t="n"/>
    </row>
    <row r="31">
      <c r="A31" s="18" t="n"/>
      <c r="E31" s="9" t="n"/>
      <c r="F31" s="18" t="n"/>
      <c r="J31" s="9" t="n"/>
      <c r="K31" s="18" t="n"/>
      <c r="M31" s="9" t="n"/>
      <c r="N31" s="47" t="inlineStr">
        <is>
          <t>2026-06</t>
        </is>
      </c>
      <c r="O31" s="59" t="n">
        <v>8719.67</v>
      </c>
      <c r="P31" s="9" t="n"/>
    </row>
    <row r="32">
      <c r="A32" s="18" t="n"/>
      <c r="E32" s="9" t="n"/>
      <c r="F32" s="18" t="n"/>
      <c r="J32" s="9" t="n"/>
      <c r="K32" s="18" t="n"/>
      <c r="M32" s="9" t="n"/>
      <c r="N32" s="47" t="inlineStr">
        <is>
          <t>2026-07</t>
        </is>
      </c>
      <c r="O32" s="59" t="n">
        <v>8719.67</v>
      </c>
      <c r="P32" s="9" t="n"/>
    </row>
    <row r="33">
      <c r="A33" s="18" t="n"/>
      <c r="E33" s="9" t="n"/>
      <c r="F33" s="18" t="n"/>
      <c r="J33" s="9" t="n"/>
      <c r="K33" s="18" t="n"/>
      <c r="M33" s="9" t="n"/>
      <c r="N33" s="47" t="inlineStr">
        <is>
          <t>2026-08</t>
        </is>
      </c>
      <c r="O33" s="59" t="n">
        <v>8719.67</v>
      </c>
      <c r="P33" s="9" t="n"/>
    </row>
    <row r="34">
      <c r="A34" s="18" t="n"/>
      <c r="E34" s="9" t="n"/>
      <c r="F34" s="18" t="n"/>
      <c r="J34" s="9" t="n"/>
      <c r="K34" s="18" t="n"/>
      <c r="M34" s="9" t="n"/>
      <c r="N34" s="47" t="inlineStr">
        <is>
          <t>2026-09</t>
        </is>
      </c>
      <c r="O34" s="59" t="n">
        <v>8719.67</v>
      </c>
      <c r="P34" s="9" t="n"/>
    </row>
    <row r="35">
      <c r="A35" s="18" t="n"/>
      <c r="E35" s="9" t="n"/>
      <c r="F35" s="18" t="n"/>
      <c r="J35" s="9" t="n"/>
      <c r="K35" s="18" t="n"/>
      <c r="M35" s="9" t="n"/>
      <c r="N35" s="47" t="inlineStr">
        <is>
          <t>2026-10</t>
        </is>
      </c>
      <c r="O35" s="59" t="n">
        <v>8719.67</v>
      </c>
      <c r="P35" s="9" t="n"/>
    </row>
    <row r="36">
      <c r="A36" s="18" t="n"/>
      <c r="E36" s="9" t="n"/>
      <c r="F36" s="18" t="n"/>
      <c r="J36" s="9" t="n"/>
      <c r="K36" s="18" t="n"/>
      <c r="M36" s="9" t="n"/>
      <c r="N36" s="47" t="inlineStr">
        <is>
          <t>2026-11</t>
        </is>
      </c>
      <c r="O36" s="59" t="n">
        <v>8719.67</v>
      </c>
      <c r="P36" s="9" t="n"/>
    </row>
    <row r="37">
      <c r="A37" s="24" t="n"/>
      <c r="B37" s="25" t="n"/>
      <c r="C37" s="25" t="n"/>
      <c r="D37" s="25" t="n"/>
      <c r="E37" s="26" t="n"/>
      <c r="F37" s="24" t="n"/>
      <c r="G37" s="25" t="n"/>
      <c r="H37" s="25" t="n"/>
      <c r="I37" s="25" t="n"/>
      <c r="J37" s="26" t="n"/>
      <c r="K37" s="24" t="n"/>
      <c r="L37" s="25" t="n"/>
      <c r="M37" s="26" t="n"/>
      <c r="N37" s="52" t="inlineStr">
        <is>
          <t>2026-12</t>
        </is>
      </c>
      <c r="O37" s="60" t="n">
        <v>8719.67</v>
      </c>
      <c r="P37" s="26" t="n"/>
    </row>
    <row r="38">
      <c r="A38" s="34" t="inlineStr">
        <is>
          <t>Totals</t>
        </is>
      </c>
      <c r="B38" s="6" t="n"/>
      <c r="C38" s="6" t="n"/>
      <c r="D38" s="6" t="n"/>
      <c r="E38" s="7" t="n"/>
      <c r="F38" s="34" t="inlineStr">
        <is>
          <t>Totals</t>
        </is>
      </c>
      <c r="G38" s="6" t="n"/>
      <c r="H38" s="6" t="n"/>
      <c r="I38" s="6" t="n"/>
      <c r="J38" s="7" t="n"/>
      <c r="K38" s="34" t="inlineStr">
        <is>
          <t>Totals</t>
        </is>
      </c>
      <c r="L38" s="6" t="n"/>
      <c r="M38" s="7" t="n"/>
      <c r="N38" s="34" t="inlineStr">
        <is>
          <t>Totals</t>
        </is>
      </c>
      <c r="O38" s="6" t="n"/>
      <c r="P38" s="7" t="n"/>
    </row>
    <row r="39">
      <c r="A39" s="18" t="n"/>
      <c r="B39" s="48" t="inlineStr">
        <is>
          <t>PLANNED</t>
        </is>
      </c>
      <c r="C39" s="55" t="n">
        <v>0</v>
      </c>
      <c r="E39" s="9" t="n"/>
      <c r="F39" s="18" t="n"/>
      <c r="G39" s="48" t="inlineStr">
        <is>
          <t>PLANNED</t>
        </is>
      </c>
      <c r="H39" s="55" t="n">
        <v>0</v>
      </c>
      <c r="J39" s="9" t="n"/>
      <c r="K39" s="18" t="n"/>
      <c r="L39" s="48" t="inlineStr">
        <is>
          <t>PLANNED</t>
        </is>
      </c>
      <c r="M39" s="56" t="n">
        <v>0</v>
      </c>
      <c r="N39" s="18" t="n"/>
      <c r="O39" s="48" t="inlineStr">
        <is>
          <t>PLANNED</t>
        </is>
      </c>
      <c r="P39" s="56" t="n">
        <v>174393.4000000001</v>
      </c>
    </row>
    <row r="40">
      <c r="A40" s="18" t="n"/>
      <c r="B40" s="48" t="inlineStr">
        <is>
          <t>FIXED</t>
        </is>
      </c>
      <c r="C40" s="55" t="n">
        <v>0</v>
      </c>
      <c r="E40" s="9" t="n"/>
      <c r="F40" s="18" t="n"/>
      <c r="G40" s="48" t="inlineStr">
        <is>
          <t>FIXED</t>
        </is>
      </c>
      <c r="H40" s="55" t="n">
        <v>0</v>
      </c>
      <c r="J40" s="9" t="n"/>
      <c r="K40" s="18" t="n"/>
      <c r="L40" s="48" t="inlineStr">
        <is>
          <t>FIXED</t>
        </is>
      </c>
      <c r="M40" s="56" t="n">
        <v>0</v>
      </c>
      <c r="N40" s="18" t="n"/>
      <c r="O40" s="48" t="inlineStr">
        <is>
          <t>FIXED</t>
        </is>
      </c>
      <c r="P40" s="56" t="n">
        <v>50786.42</v>
      </c>
    </row>
    <row r="41">
      <c r="A41" s="18" t="n"/>
      <c r="B41" s="48" t="inlineStr">
        <is>
          <t>BOOKED</t>
        </is>
      </c>
      <c r="C41" s="55" t="n">
        <v>0</v>
      </c>
      <c r="E41" s="9" t="n"/>
      <c r="F41" s="18" t="n"/>
      <c r="G41" s="48" t="inlineStr">
        <is>
          <t>BOOKED</t>
        </is>
      </c>
      <c r="H41" s="55" t="n">
        <v>12377.08</v>
      </c>
      <c r="J41" s="9" t="n"/>
      <c r="K41" s="18" t="n"/>
      <c r="L41" s="48" t="inlineStr">
        <is>
          <t>BOOKED</t>
        </is>
      </c>
      <c r="M41" s="56" t="n">
        <v>7077.280000000001</v>
      </c>
      <c r="N41" s="18" t="n"/>
      <c r="O41" s="48" t="inlineStr">
        <is>
          <t>BOOKED</t>
        </is>
      </c>
      <c r="P41" s="56" t="n">
        <v>46600.43999999999</v>
      </c>
    </row>
    <row r="42">
      <c r="A42" s="24" t="n"/>
      <c r="B42" s="53" t="inlineStr">
        <is>
          <t>OVERRULED</t>
        </is>
      </c>
      <c r="C42" s="57" t="n">
        <v>0</v>
      </c>
      <c r="D42" s="25" t="n"/>
      <c r="E42" s="26" t="n"/>
      <c r="F42" s="24" t="n"/>
      <c r="G42" s="53" t="inlineStr">
        <is>
          <t>OVERRULED</t>
        </is>
      </c>
      <c r="H42" s="57" t="n">
        <v>0</v>
      </c>
      <c r="I42" s="25" t="n"/>
      <c r="J42" s="26" t="n"/>
      <c r="K42" s="24" t="n"/>
      <c r="L42" s="53" t="inlineStr">
        <is>
          <t>OVERRULED</t>
        </is>
      </c>
      <c r="M42" s="58" t="n">
        <v>0</v>
      </c>
      <c r="N42" s="24" t="n"/>
      <c r="O42" s="53" t="inlineStr">
        <is>
          <t>OVERRULED</t>
        </is>
      </c>
      <c r="P42" s="58" t="n">
        <v>0</v>
      </c>
    </row>
  </sheetData>
  <mergeCells count="29">
    <mergeCell ref="B7:C7"/>
    <mergeCell ref="B3:C3"/>
    <mergeCell ref="I15:J15"/>
    <mergeCell ref="F10:J10"/>
    <mergeCell ref="I11:J11"/>
    <mergeCell ref="I26:J26"/>
    <mergeCell ref="I16:J16"/>
    <mergeCell ref="N10:P10"/>
    <mergeCell ref="D11:E11"/>
    <mergeCell ref="I25:J25"/>
    <mergeCell ref="I22:J22"/>
    <mergeCell ref="B8:C8"/>
    <mergeCell ref="I18:J18"/>
    <mergeCell ref="I21:J21"/>
    <mergeCell ref="I12:J12"/>
    <mergeCell ref="K10:M10"/>
    <mergeCell ref="I24:J24"/>
    <mergeCell ref="I23:J23"/>
    <mergeCell ref="I14:J14"/>
    <mergeCell ref="I17:J17"/>
    <mergeCell ref="B6:C6"/>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27.xml><?xml version="1.0" encoding="utf-8"?>
<worksheet xmlns="http://schemas.openxmlformats.org/spreadsheetml/2006/main">
  <sheetPr>
    <outlinePr summaryBelow="1" summaryRight="1"/>
    <pageSetUpPr/>
  </sheetPr>
  <dimension ref="A1:P24"/>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10315 InfraMP_WP7_INFRA</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Daems, Walter</t>
        </is>
      </c>
      <c r="C4" s="9" t="n"/>
      <c r="D4" s="37" t="inlineStr">
        <is>
          <t>WEDDEN</t>
        </is>
      </c>
      <c r="E4" s="38" t="n">
        <v>65625</v>
      </c>
      <c r="F4" s="37" t="n">
        <v>0</v>
      </c>
      <c r="G4" s="39" t="n">
        <v>56688.96</v>
      </c>
      <c r="H4" s="39" t="n">
        <v>0</v>
      </c>
      <c r="I4" s="38" t="n">
        <v>8936.040000000001</v>
      </c>
      <c r="J4" s="37" t="n">
        <v>0</v>
      </c>
      <c r="K4" s="39" t="n">
        <v>56688.96000000001</v>
      </c>
      <c r="L4" s="39" t="n">
        <v>0</v>
      </c>
      <c r="M4" s="39" t="n">
        <v>0</v>
      </c>
      <c r="N4" s="38" t="n">
        <v>8936.039999999994</v>
      </c>
      <c r="P4" s="30" t="inlineStr">
        <is>
          <t>PLANNED</t>
        </is>
      </c>
    </row>
    <row r="5">
      <c r="A5" s="10" t="inlineStr">
        <is>
          <t>Budgetcode:</t>
        </is>
      </c>
      <c r="B5" t="inlineStr">
        <is>
          <t>42/FA100400/10315</t>
        </is>
      </c>
      <c r="C5" s="9" t="n"/>
      <c r="D5" s="37" t="inlineStr">
        <is>
          <t>WERKING</t>
        </is>
      </c>
      <c r="E5" s="38" t="n">
        <v>18229</v>
      </c>
      <c r="F5" s="37" t="n">
        <v>0</v>
      </c>
      <c r="G5" s="39" t="n">
        <v>0</v>
      </c>
      <c r="H5" s="39" t="n">
        <v>63</v>
      </c>
      <c r="I5" s="38" t="n">
        <v>18166</v>
      </c>
      <c r="J5" s="37" t="n">
        <v>0</v>
      </c>
      <c r="K5" s="39" t="n">
        <v>0</v>
      </c>
      <c r="L5" s="39" t="n">
        <v>63</v>
      </c>
      <c r="M5" s="39" t="n">
        <v>0</v>
      </c>
      <c r="N5" s="38" t="n">
        <v>18166</v>
      </c>
      <c r="P5" s="31" t="inlineStr">
        <is>
          <t>FIXED</t>
        </is>
      </c>
    </row>
    <row r="6">
      <c r="A6" s="10" t="inlineStr">
        <is>
          <t>Source:</t>
        </is>
      </c>
      <c r="B6" t="inlineStr">
        <is>
          <t>OZ/VL/Andere OzInst/Univ/HoSch</t>
        </is>
      </c>
      <c r="C6" s="9" t="n"/>
      <c r="D6" s="37" t="inlineStr">
        <is>
          <t>UITRUSTING</t>
        </is>
      </c>
      <c r="E6" s="38" t="n">
        <v>122000</v>
      </c>
      <c r="F6" s="37" t="n">
        <v>0</v>
      </c>
      <c r="G6" s="39" t="n">
        <v>0</v>
      </c>
      <c r="H6" s="39" t="n">
        <v>0</v>
      </c>
      <c r="I6" s="38" t="n">
        <v>122000</v>
      </c>
      <c r="J6" s="37" t="n">
        <v>0</v>
      </c>
      <c r="K6" s="39" t="n">
        <v>0</v>
      </c>
      <c r="L6" s="39" t="n">
        <v>0</v>
      </c>
      <c r="M6" s="39" t="n">
        <v>0</v>
      </c>
      <c r="N6" s="38" t="n">
        <v>122000</v>
      </c>
      <c r="P6" s="32" t="inlineStr">
        <is>
          <t>BOOKED</t>
        </is>
      </c>
    </row>
    <row r="7">
      <c r="A7" s="10" t="inlineStr">
        <is>
          <t>Begin date:</t>
        </is>
      </c>
      <c r="B7" t="inlineStr">
        <is>
          <t>01-01-2025</t>
        </is>
      </c>
      <c r="C7" s="9" t="n"/>
      <c r="D7" s="37" t="inlineStr">
        <is>
          <t>OVERHEAD</t>
        </is>
      </c>
      <c r="E7" s="38" t="n">
        <v>18229</v>
      </c>
      <c r="F7" s="37" t="n">
        <v>0</v>
      </c>
      <c r="G7" s="39" t="n">
        <v>0</v>
      </c>
      <c r="H7" s="39" t="n">
        <v>5.04</v>
      </c>
      <c r="I7" s="38" t="n">
        <v>18223.96</v>
      </c>
      <c r="J7" s="37" t="n">
        <v>0</v>
      </c>
      <c r="K7" s="39" t="n">
        <v>0</v>
      </c>
      <c r="L7" s="39" t="n">
        <v>5.04</v>
      </c>
      <c r="M7" s="39" t="n">
        <v>0</v>
      </c>
      <c r="N7" s="38" t="n">
        <v>18223.96</v>
      </c>
      <c r="P7" s="33" t="inlineStr">
        <is>
          <t>OVERRULED</t>
        </is>
      </c>
    </row>
    <row r="8">
      <c r="A8" s="40" t="inlineStr">
        <is>
          <t>End date:</t>
        </is>
      </c>
      <c r="B8" s="25" t="inlineStr">
        <is>
          <t>28-06-2035</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Stas, Toon</t>
        </is>
      </c>
      <c r="P11" s="9" t="n"/>
    </row>
    <row r="12">
      <c r="A12" s="18" t="n"/>
      <c r="E12" s="9" t="n"/>
      <c r="F12" s="47" t="inlineStr">
        <is>
          <t>2025-01-13</t>
        </is>
      </c>
      <c r="G12" s="48" t="inlineStr">
        <is>
          <t>12170- RCV-330193VI330194</t>
        </is>
      </c>
      <c r="H12" s="49" t="n">
        <v>63</v>
      </c>
      <c r="I12" s="2" t="inlineStr">
        <is>
          <t>Verrek CMI CGB</t>
        </is>
      </c>
      <c r="J12" s="9" t="n"/>
      <c r="K12" s="47" t="inlineStr">
        <is>
          <t>2025-01-13</t>
        </is>
      </c>
      <c r="L12" s="48" t="inlineStr">
        <is>
          <t>BS7273871</t>
        </is>
      </c>
      <c r="M12" s="50" t="n">
        <v>5.04</v>
      </c>
      <c r="N12" s="47" t="inlineStr">
        <is>
          <t>2025-03</t>
        </is>
      </c>
      <c r="O12" s="51" t="n">
        <v>7921</v>
      </c>
      <c r="P12" s="9" t="n"/>
    </row>
    <row r="13">
      <c r="A13" s="18" t="n"/>
      <c r="E13" s="9" t="n"/>
      <c r="F13" s="18" t="n"/>
      <c r="J13" s="9" t="n"/>
      <c r="K13" s="18" t="n"/>
      <c r="M13" s="9" t="n"/>
      <c r="N13" s="47" t="inlineStr">
        <is>
          <t>2025-04</t>
        </is>
      </c>
      <c r="O13" s="51" t="n">
        <v>7921</v>
      </c>
      <c r="P13" s="9" t="n"/>
    </row>
    <row r="14">
      <c r="A14" s="18" t="n"/>
      <c r="E14" s="9" t="n"/>
      <c r="F14" s="18" t="n"/>
      <c r="J14" s="9" t="n"/>
      <c r="K14" s="18" t="n"/>
      <c r="M14" s="9" t="n"/>
      <c r="N14" s="47" t="inlineStr">
        <is>
          <t>2025-05</t>
        </is>
      </c>
      <c r="O14" s="51" t="n">
        <v>1768.13</v>
      </c>
      <c r="P14" s="9" t="n"/>
    </row>
    <row r="15">
      <c r="A15" s="18" t="n"/>
      <c r="E15" s="9" t="n"/>
      <c r="F15" s="18" t="n"/>
      <c r="J15" s="9" t="n"/>
      <c r="K15" s="18" t="n"/>
      <c r="M15" s="9" t="n"/>
      <c r="N15" s="47" t="inlineStr">
        <is>
          <t>2025-06</t>
        </is>
      </c>
      <c r="O15" s="51" t="n">
        <v>7921</v>
      </c>
      <c r="P15" s="9" t="n"/>
    </row>
    <row r="16">
      <c r="A16" s="18" t="n"/>
      <c r="E16" s="9" t="n"/>
      <c r="F16" s="18" t="n"/>
      <c r="J16" s="9" t="n"/>
      <c r="K16" s="18" t="n"/>
      <c r="M16" s="9" t="n"/>
      <c r="N16" s="47" t="inlineStr">
        <is>
          <t>2025-07</t>
        </is>
      </c>
      <c r="O16" s="51" t="n">
        <v>7921</v>
      </c>
      <c r="P16" s="9" t="n"/>
    </row>
    <row r="17">
      <c r="A17" s="18" t="n"/>
      <c r="E17" s="9" t="n"/>
      <c r="F17" s="18" t="n"/>
      <c r="J17" s="9" t="n"/>
      <c r="K17" s="18" t="n"/>
      <c r="M17" s="9" t="n"/>
      <c r="N17" s="47" t="inlineStr">
        <is>
          <t>2025-08</t>
        </is>
      </c>
      <c r="O17" s="51" t="n">
        <v>7921</v>
      </c>
      <c r="P17" s="9" t="n"/>
    </row>
    <row r="18">
      <c r="A18" s="18" t="n"/>
      <c r="E18" s="9" t="n"/>
      <c r="F18" s="18" t="n"/>
      <c r="J18" s="9" t="n"/>
      <c r="K18" s="18" t="n"/>
      <c r="M18" s="9" t="n"/>
      <c r="N18" s="47" t="inlineStr">
        <is>
          <t>2025-09</t>
        </is>
      </c>
      <c r="O18" s="51" t="n">
        <v>7921</v>
      </c>
      <c r="P18" s="9" t="n"/>
    </row>
    <row r="19">
      <c r="A19" s="24" t="n"/>
      <c r="B19" s="25" t="n"/>
      <c r="C19" s="25" t="n"/>
      <c r="D19" s="25" t="n"/>
      <c r="E19" s="26" t="n"/>
      <c r="F19" s="24" t="n"/>
      <c r="G19" s="25" t="n"/>
      <c r="H19" s="25" t="n"/>
      <c r="I19" s="25" t="n"/>
      <c r="J19" s="26" t="n"/>
      <c r="K19" s="24" t="n"/>
      <c r="L19" s="25" t="n"/>
      <c r="M19" s="26" t="n"/>
      <c r="N19" s="52" t="inlineStr">
        <is>
          <t>2025-10</t>
        </is>
      </c>
      <c r="O19" s="62" t="n">
        <v>7394.83</v>
      </c>
      <c r="P19" s="26" t="n"/>
    </row>
    <row r="20">
      <c r="A20" s="34" t="inlineStr">
        <is>
          <t>Totals</t>
        </is>
      </c>
      <c r="B20" s="6" t="n"/>
      <c r="C20" s="6" t="n"/>
      <c r="D20" s="6" t="n"/>
      <c r="E20" s="7" t="n"/>
      <c r="F20" s="34" t="inlineStr">
        <is>
          <t>Totals</t>
        </is>
      </c>
      <c r="G20" s="6" t="n"/>
      <c r="H20" s="6" t="n"/>
      <c r="I20" s="6" t="n"/>
      <c r="J20" s="7" t="n"/>
      <c r="K20" s="34" t="inlineStr">
        <is>
          <t>Totals</t>
        </is>
      </c>
      <c r="L20" s="6" t="n"/>
      <c r="M20" s="7" t="n"/>
      <c r="N20" s="34" t="inlineStr">
        <is>
          <t>Totals</t>
        </is>
      </c>
      <c r="O20" s="6" t="n"/>
      <c r="P20" s="7" t="n"/>
    </row>
    <row r="21">
      <c r="A21" s="18" t="n"/>
      <c r="B21" s="48" t="inlineStr">
        <is>
          <t>PLANNED</t>
        </is>
      </c>
      <c r="C21" s="55" t="n">
        <v>0</v>
      </c>
      <c r="E21" s="9" t="n"/>
      <c r="F21" s="18" t="n"/>
      <c r="G21" s="48" t="inlineStr">
        <is>
          <t>PLANNED</t>
        </is>
      </c>
      <c r="H21" s="55" t="n">
        <v>0</v>
      </c>
      <c r="J21" s="9" t="n"/>
      <c r="K21" s="18" t="n"/>
      <c r="L21" s="48" t="inlineStr">
        <is>
          <t>PLANNED</t>
        </is>
      </c>
      <c r="M21" s="56" t="n">
        <v>0</v>
      </c>
      <c r="N21" s="18" t="n"/>
      <c r="O21" s="48" t="inlineStr">
        <is>
          <t>PLANNED</t>
        </is>
      </c>
      <c r="P21" s="56" t="n">
        <v>0</v>
      </c>
    </row>
    <row r="22">
      <c r="A22" s="18" t="n"/>
      <c r="B22" s="48" t="inlineStr">
        <is>
          <t>FIXED</t>
        </is>
      </c>
      <c r="C22" s="55" t="n">
        <v>0</v>
      </c>
      <c r="E22" s="9" t="n"/>
      <c r="F22" s="18" t="n"/>
      <c r="G22" s="48" t="inlineStr">
        <is>
          <t>FIXED</t>
        </is>
      </c>
      <c r="H22" s="55" t="n">
        <v>0</v>
      </c>
      <c r="J22" s="9" t="n"/>
      <c r="K22" s="18" t="n"/>
      <c r="L22" s="48" t="inlineStr">
        <is>
          <t>FIXED</t>
        </is>
      </c>
      <c r="M22" s="56" t="n">
        <v>0</v>
      </c>
      <c r="N22" s="18" t="n"/>
      <c r="O22" s="48" t="inlineStr">
        <is>
          <t>FIXED</t>
        </is>
      </c>
      <c r="P22" s="56" t="n">
        <v>56688.96000000001</v>
      </c>
    </row>
    <row r="23">
      <c r="A23" s="18" t="n"/>
      <c r="B23" s="48" t="inlineStr">
        <is>
          <t>BOOKED</t>
        </is>
      </c>
      <c r="C23" s="55" t="n">
        <v>0</v>
      </c>
      <c r="E23" s="9" t="n"/>
      <c r="F23" s="18" t="n"/>
      <c r="G23" s="48" t="inlineStr">
        <is>
          <t>BOOKED</t>
        </is>
      </c>
      <c r="H23" s="55" t="n">
        <v>63</v>
      </c>
      <c r="J23" s="9" t="n"/>
      <c r="K23" s="18" t="n"/>
      <c r="L23" s="48" t="inlineStr">
        <is>
          <t>BOOKED</t>
        </is>
      </c>
      <c r="M23" s="56" t="n">
        <v>5.04</v>
      </c>
      <c r="N23" s="18" t="n"/>
      <c r="O23" s="48" t="inlineStr">
        <is>
          <t>BOOKED</t>
        </is>
      </c>
      <c r="P23" s="56" t="n">
        <v>0</v>
      </c>
    </row>
    <row r="24">
      <c r="A24" s="24" t="n"/>
      <c r="B24" s="53" t="inlineStr">
        <is>
          <t>OVERRULED</t>
        </is>
      </c>
      <c r="C24" s="57" t="n">
        <v>0</v>
      </c>
      <c r="D24" s="25" t="n"/>
      <c r="E24" s="26" t="n"/>
      <c r="F24" s="24" t="n"/>
      <c r="G24" s="53" t="inlineStr">
        <is>
          <t>OVERRULED</t>
        </is>
      </c>
      <c r="H24" s="57" t="n">
        <v>0</v>
      </c>
      <c r="I24" s="25" t="n"/>
      <c r="J24" s="26" t="n"/>
      <c r="K24" s="24" t="n"/>
      <c r="L24" s="53" t="inlineStr">
        <is>
          <t>OVERRULED</t>
        </is>
      </c>
      <c r="M24" s="58" t="n">
        <v>0</v>
      </c>
      <c r="N24" s="24" t="n"/>
      <c r="O24" s="53" t="inlineStr">
        <is>
          <t>OVERRULED</t>
        </is>
      </c>
      <c r="P24" s="58" t="n">
        <v>0</v>
      </c>
    </row>
  </sheetData>
  <mergeCells count="15">
    <mergeCell ref="B6:C6"/>
    <mergeCell ref="I12:J12"/>
    <mergeCell ref="B7:C7"/>
    <mergeCell ref="K10:M10"/>
    <mergeCell ref="B3:C3"/>
    <mergeCell ref="B5:C5"/>
    <mergeCell ref="A10:E10"/>
    <mergeCell ref="F2:I2"/>
    <mergeCell ref="D11:E11"/>
    <mergeCell ref="F10:J10"/>
    <mergeCell ref="N10:O10"/>
    <mergeCell ref="I11:J11"/>
    <mergeCell ref="J2:N2"/>
    <mergeCell ref="B8:C8"/>
    <mergeCell ref="B4:C4"/>
  </mergeCells>
  <pageMargins left="0.75" right="0.75" top="1" bottom="1" header="0.5" footer="0.5"/>
  <legacyDrawing xmlns:r="http://schemas.openxmlformats.org/officeDocument/2006/relationships" r:id="anysvml"/>
</worksheet>
</file>

<file path=xl/worksheets/sheet28.xml><?xml version="1.0" encoding="utf-8"?>
<worksheet xmlns="http://schemas.openxmlformats.org/spreadsheetml/2006/main">
  <sheetPr>
    <outlinePr summaryBelow="1" summaryRight="1"/>
    <pageSetUpPr/>
  </sheetPr>
  <dimension ref="A1:P17"/>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FFP250084 Uitwerking smart docking system nieuw design</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Daems, Walter</t>
        </is>
      </c>
      <c r="C4" s="9" t="n"/>
      <c r="D4" s="37" t="inlineStr">
        <is>
          <t>OVERALL</t>
        </is>
      </c>
      <c r="E4" s="38" t="n">
        <v>38500</v>
      </c>
      <c r="F4" s="37" t="n">
        <v>0</v>
      </c>
      <c r="G4" s="39" t="n">
        <v>0</v>
      </c>
      <c r="H4" s="39" t="n">
        <v>0</v>
      </c>
      <c r="I4" s="38" t="n">
        <v>38500</v>
      </c>
      <c r="J4" s="37" t="n">
        <v>0</v>
      </c>
      <c r="K4" s="39" t="n">
        <v>3500</v>
      </c>
      <c r="L4" s="39" t="n">
        <v>0</v>
      </c>
      <c r="M4" s="39" t="n">
        <v>0</v>
      </c>
      <c r="N4" s="38" t="n">
        <v>35000</v>
      </c>
      <c r="P4" s="30" t="inlineStr">
        <is>
          <t>PLANNED</t>
        </is>
      </c>
    </row>
    <row r="5">
      <c r="A5" s="10" t="inlineStr">
        <is>
          <t>Budgetcode:</t>
        </is>
      </c>
      <c r="B5" t="inlineStr">
        <is>
          <t>42/FA118000/FFP250084</t>
        </is>
      </c>
      <c r="C5" s="9" t="n"/>
      <c r="D5" s="18" t="n"/>
      <c r="E5" s="9" t="n"/>
      <c r="F5" s="18" t="n"/>
      <c r="I5" s="9" t="n"/>
      <c r="J5" s="18" t="n"/>
      <c r="N5" s="9" t="n"/>
      <c r="P5" s="31" t="inlineStr">
        <is>
          <t>FIXED</t>
        </is>
      </c>
    </row>
    <row r="6">
      <c r="A6" s="10" t="inlineStr">
        <is>
          <t>Source:</t>
        </is>
      </c>
      <c r="B6" t="inlineStr">
        <is>
          <t>-</t>
        </is>
      </c>
      <c r="C6" s="9" t="n"/>
      <c r="D6" s="18" t="n"/>
      <c r="E6" s="9" t="n"/>
      <c r="F6" s="18" t="n"/>
      <c r="I6" s="9" t="n"/>
      <c r="J6" s="18" t="n"/>
      <c r="N6" s="9" t="n"/>
      <c r="P6" s="32" t="inlineStr">
        <is>
          <t>BOOKED</t>
        </is>
      </c>
    </row>
    <row r="7">
      <c r="A7" s="10" t="inlineStr">
        <is>
          <t>Begin date:</t>
        </is>
      </c>
      <c r="B7" t="inlineStr">
        <is>
          <t>01-02-2025</t>
        </is>
      </c>
      <c r="C7" s="9" t="n"/>
      <c r="D7" s="18" t="n"/>
      <c r="E7" s="9" t="n"/>
      <c r="F7" s="18" t="n"/>
      <c r="I7" s="9" t="n"/>
      <c r="J7" s="18" t="n"/>
      <c r="N7" s="9" t="n"/>
      <c r="P7" s="33" t="inlineStr">
        <is>
          <t>OVERRULED</t>
        </is>
      </c>
    </row>
    <row r="8">
      <c r="A8" s="40" t="inlineStr">
        <is>
          <t>End date:</t>
        </is>
      </c>
      <c r="B8" s="25" t="inlineStr">
        <is>
          <t>31-12-2025</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P11" s="9" t="n"/>
    </row>
    <row r="12">
      <c r="A12" s="24" t="n"/>
      <c r="B12" s="25" t="n"/>
      <c r="C12" s="25" t="n"/>
      <c r="D12" s="25" t="n"/>
      <c r="E12" s="26" t="n"/>
      <c r="F12" s="52" t="inlineStr">
        <is>
          <t>2025-02-28</t>
        </is>
      </c>
      <c r="G12" s="53" t="inlineStr">
        <is>
          <t>None</t>
        </is>
      </c>
      <c r="H12" s="62" t="n">
        <v>3500</v>
      </c>
      <c r="I12" s="64" t="inlineStr">
        <is>
          <t>BIJDRAGE INDIRECTE KOSTEN</t>
        </is>
      </c>
      <c r="J12" s="26" t="n"/>
      <c r="K12" s="24" t="n"/>
      <c r="L12" s="25" t="n"/>
      <c r="M12" s="26" t="n"/>
      <c r="N12" s="24" t="n"/>
      <c r="O12" s="25" t="n"/>
      <c r="P12" s="26" t="n"/>
    </row>
    <row r="13">
      <c r="A13" s="34" t="inlineStr">
        <is>
          <t>Totals</t>
        </is>
      </c>
      <c r="B13" s="6" t="n"/>
      <c r="C13" s="6" t="n"/>
      <c r="D13" s="6" t="n"/>
      <c r="E13" s="7" t="n"/>
      <c r="F13" s="34" t="inlineStr">
        <is>
          <t>Totals</t>
        </is>
      </c>
      <c r="G13" s="6" t="n"/>
      <c r="H13" s="6" t="n"/>
      <c r="I13" s="6" t="n"/>
      <c r="J13" s="7" t="n"/>
      <c r="K13" s="34" t="inlineStr">
        <is>
          <t>Totals</t>
        </is>
      </c>
      <c r="L13" s="6" t="n"/>
      <c r="M13" s="7" t="n"/>
      <c r="N13" s="34" t="inlineStr">
        <is>
          <t>Totals</t>
        </is>
      </c>
      <c r="O13" s="6" t="n"/>
      <c r="P13" s="7" t="n"/>
    </row>
    <row r="14">
      <c r="A14" s="18" t="n"/>
      <c r="B14" s="48" t="inlineStr">
        <is>
          <t>PLANNED</t>
        </is>
      </c>
      <c r="C14" s="55" t="n">
        <v>0</v>
      </c>
      <c r="E14" s="9" t="n"/>
      <c r="F14" s="18" t="n"/>
      <c r="G14" s="48" t="inlineStr">
        <is>
          <t>PLANNED</t>
        </is>
      </c>
      <c r="H14" s="55" t="n">
        <v>0</v>
      </c>
      <c r="J14" s="9" t="n"/>
      <c r="K14" s="18" t="n"/>
      <c r="L14" s="48" t="inlineStr">
        <is>
          <t>PLANNED</t>
        </is>
      </c>
      <c r="M14" s="56" t="n">
        <v>0</v>
      </c>
      <c r="N14" s="18" t="n"/>
      <c r="O14" s="48" t="inlineStr">
        <is>
          <t>PLANNED</t>
        </is>
      </c>
      <c r="P14" s="56" t="n">
        <v>0</v>
      </c>
    </row>
    <row r="15">
      <c r="A15" s="18" t="n"/>
      <c r="B15" s="48" t="inlineStr">
        <is>
          <t>FIXED</t>
        </is>
      </c>
      <c r="C15" s="55" t="n">
        <v>0</v>
      </c>
      <c r="E15" s="9" t="n"/>
      <c r="F15" s="18" t="n"/>
      <c r="G15" s="48" t="inlineStr">
        <is>
          <t>FIXED</t>
        </is>
      </c>
      <c r="H15" s="55" t="n">
        <v>3500</v>
      </c>
      <c r="J15" s="9" t="n"/>
      <c r="K15" s="18" t="n"/>
      <c r="L15" s="48" t="inlineStr">
        <is>
          <t>FIXED</t>
        </is>
      </c>
      <c r="M15" s="56" t="n">
        <v>0</v>
      </c>
      <c r="N15" s="18" t="n"/>
      <c r="O15" s="48" t="inlineStr">
        <is>
          <t>FIXED</t>
        </is>
      </c>
      <c r="P15" s="56" t="n">
        <v>0</v>
      </c>
    </row>
    <row r="16">
      <c r="A16" s="18" t="n"/>
      <c r="B16" s="48" t="inlineStr">
        <is>
          <t>BOOKED</t>
        </is>
      </c>
      <c r="C16" s="55" t="n">
        <v>0</v>
      </c>
      <c r="E16" s="9" t="n"/>
      <c r="F16" s="18" t="n"/>
      <c r="G16" s="48" t="inlineStr">
        <is>
          <t>BOOKED</t>
        </is>
      </c>
      <c r="H16" s="55" t="n">
        <v>0</v>
      </c>
      <c r="J16" s="9" t="n"/>
      <c r="K16" s="18" t="n"/>
      <c r="L16" s="48" t="inlineStr">
        <is>
          <t>BOOKED</t>
        </is>
      </c>
      <c r="M16" s="56" t="n">
        <v>0</v>
      </c>
      <c r="N16" s="18" t="n"/>
      <c r="O16" s="48" t="inlineStr">
        <is>
          <t>BOOKED</t>
        </is>
      </c>
      <c r="P16" s="56" t="n">
        <v>0</v>
      </c>
    </row>
    <row r="17">
      <c r="A17" s="24" t="n"/>
      <c r="B17" s="53" t="inlineStr">
        <is>
          <t>OVERRULED</t>
        </is>
      </c>
      <c r="C17" s="57" t="n">
        <v>0</v>
      </c>
      <c r="D17" s="25" t="n"/>
      <c r="E17" s="26" t="n"/>
      <c r="F17" s="24" t="n"/>
      <c r="G17" s="53" t="inlineStr">
        <is>
          <t>OVERRULED</t>
        </is>
      </c>
      <c r="H17" s="57" t="n">
        <v>0</v>
      </c>
      <c r="I17" s="25" t="n"/>
      <c r="J17" s="26" t="n"/>
      <c r="K17" s="24" t="n"/>
      <c r="L17" s="53" t="inlineStr">
        <is>
          <t>OVERRULED</t>
        </is>
      </c>
      <c r="M17" s="58" t="n">
        <v>0</v>
      </c>
      <c r="N17" s="24" t="n"/>
      <c r="O17" s="53" t="inlineStr">
        <is>
          <t>OVERRULED</t>
        </is>
      </c>
      <c r="P17" s="58" t="n">
        <v>0</v>
      </c>
    </row>
  </sheetData>
  <mergeCells count="15">
    <mergeCell ref="B6:C6"/>
    <mergeCell ref="I12:J12"/>
    <mergeCell ref="B7:C7"/>
    <mergeCell ref="K10:M10"/>
    <mergeCell ref="B3:C3"/>
    <mergeCell ref="B5:C5"/>
    <mergeCell ref="A10:E10"/>
    <mergeCell ref="F2:I2"/>
    <mergeCell ref="D11:E11"/>
    <mergeCell ref="F10:J10"/>
    <mergeCell ref="I11:J11"/>
    <mergeCell ref="J2:N2"/>
    <mergeCell ref="B8:C8"/>
    <mergeCell ref="B4:C4"/>
    <mergeCell ref="N10"/>
  </mergeCells>
  <pageMargins left="0.75" right="0.75" top="1" bottom="1" header="0.5" footer="0.5"/>
  <legacyDrawing xmlns:r="http://schemas.openxmlformats.org/officeDocument/2006/relationships" r:id="anysvml"/>
</worksheet>
</file>

<file path=xl/worksheets/sheet3.xml><?xml version="1.0" encoding="utf-8"?>
<worksheet xmlns="http://schemas.openxmlformats.org/spreadsheetml/2006/main">
  <sheetPr>
    <outlinePr summaryBelow="1" summaryRight="1"/>
    <pageSetUpPr/>
  </sheetPr>
  <dimension ref="A1:P31"/>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9935 CAVE_INFRA</t>
        </is>
      </c>
    </row>
    <row r="2">
      <c r="F2" s="4" t="inlineStr">
        <is>
          <t>From Oracle</t>
        </is>
      </c>
      <c r="J2" s="4" t="inlineStr">
        <is>
          <t>From Planning</t>
        </is>
      </c>
    </row>
    <row r="3">
      <c r="A3" s="34" t="inlineStr">
        <is>
          <t>Promotor:</t>
        </is>
      </c>
      <c r="B3" s="6" t="inlineStr">
        <is>
          <t>Daems, Walter</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Steckel, Jan</t>
        </is>
      </c>
      <c r="C4" s="9" t="n"/>
      <c r="D4" s="37" t="inlineStr">
        <is>
          <t>WEDDEN</t>
        </is>
      </c>
      <c r="E4" s="38" t="n">
        <v>119699</v>
      </c>
      <c r="F4" s="37" t="n">
        <v>0</v>
      </c>
      <c r="G4" s="39" t="n">
        <v>40262.86</v>
      </c>
      <c r="H4" s="39" t="n">
        <v>40367.7</v>
      </c>
      <c r="I4" s="38" t="n">
        <v>39068.44</v>
      </c>
      <c r="J4" s="37" t="n">
        <v>0</v>
      </c>
      <c r="K4" s="39" t="n">
        <v>29280.03</v>
      </c>
      <c r="L4" s="39" t="n">
        <v>40367.7</v>
      </c>
      <c r="M4" s="39" t="n">
        <v>0</v>
      </c>
      <c r="N4" s="38" t="n">
        <v>50051.27</v>
      </c>
      <c r="P4" s="30" t="inlineStr">
        <is>
          <t>PLANNED</t>
        </is>
      </c>
    </row>
    <row r="5">
      <c r="A5" s="10" t="inlineStr">
        <is>
          <t>Budgetcode:</t>
        </is>
      </c>
      <c r="B5" t="inlineStr">
        <is>
          <t>42/FA100400/9935</t>
        </is>
      </c>
      <c r="C5" s="9" t="n"/>
      <c r="D5" s="37" t="inlineStr">
        <is>
          <t>WERKING</t>
        </is>
      </c>
      <c r="E5" s="38" t="n">
        <v>25000</v>
      </c>
      <c r="F5" s="37" t="n">
        <v>0</v>
      </c>
      <c r="G5" s="39" t="n">
        <v>0</v>
      </c>
      <c r="H5" s="39" t="n">
        <v>1901.03</v>
      </c>
      <c r="I5" s="38" t="n">
        <v>23098.97</v>
      </c>
      <c r="J5" s="37" t="n">
        <v>0</v>
      </c>
      <c r="K5" s="39" t="n">
        <v>0</v>
      </c>
      <c r="L5" s="39" t="n">
        <v>1901.03</v>
      </c>
      <c r="M5" s="39" t="n">
        <v>0</v>
      </c>
      <c r="N5" s="38" t="n">
        <v>23098.97</v>
      </c>
      <c r="P5" s="31" t="inlineStr">
        <is>
          <t>FIXED</t>
        </is>
      </c>
    </row>
    <row r="6">
      <c r="A6" s="10" t="inlineStr">
        <is>
          <t>Source:</t>
        </is>
      </c>
      <c r="B6" t="inlineStr">
        <is>
          <t>OZ/VL/Andere OzInst/Univ/HoSch</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01-02-2024</t>
        </is>
      </c>
      <c r="C7" s="9" t="n"/>
      <c r="D7" s="37" t="inlineStr">
        <is>
          <t>OVERHEAD</t>
        </is>
      </c>
      <c r="E7" s="38" t="n">
        <v>18182.04</v>
      </c>
      <c r="F7" s="37" t="n">
        <v>0</v>
      </c>
      <c r="G7" s="39" t="n">
        <v>0</v>
      </c>
      <c r="H7" s="39" t="n">
        <v>5072.24</v>
      </c>
      <c r="I7" s="38" t="n">
        <v>13109.8</v>
      </c>
      <c r="J7" s="37" t="n">
        <v>0</v>
      </c>
      <c r="K7" s="39" t="n">
        <v>0</v>
      </c>
      <c r="L7" s="39" t="n">
        <v>5072.24</v>
      </c>
      <c r="M7" s="39" t="n">
        <v>0</v>
      </c>
      <c r="N7" s="38" t="n">
        <v>13109.8</v>
      </c>
      <c r="P7" s="33" t="inlineStr">
        <is>
          <t>OVERRULED</t>
        </is>
      </c>
    </row>
    <row r="8">
      <c r="A8" s="40" t="inlineStr">
        <is>
          <t>End date:</t>
        </is>
      </c>
      <c r="B8" s="25" t="inlineStr">
        <is>
          <t>31-01-2026</t>
        </is>
      </c>
      <c r="C8" s="26" t="n"/>
      <c r="D8" s="41" t="inlineStr">
        <is>
          <t>RESERVATIES</t>
        </is>
      </c>
      <c r="E8" s="42" t="n">
        <v>6817.96</v>
      </c>
      <c r="F8" s="41" t="n">
        <v>0</v>
      </c>
      <c r="G8" s="43" t="n">
        <v>0</v>
      </c>
      <c r="H8" s="43" t="n">
        <v>0</v>
      </c>
      <c r="I8" s="42" t="n">
        <v>6817.96</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Kerstens, Robin</t>
        </is>
      </c>
      <c r="P11" s="9" t="n"/>
    </row>
    <row r="12">
      <c r="A12" s="18" t="n"/>
      <c r="E12" s="9" t="n"/>
      <c r="F12" s="47" t="inlineStr">
        <is>
          <t>2024-02-01</t>
        </is>
      </c>
      <c r="G12" s="48" t="inlineStr">
        <is>
          <t>202400103</t>
        </is>
      </c>
      <c r="H12" s="49" t="n">
        <v>10.85</v>
      </c>
      <c r="I12" s="2" t="inlineStr">
        <is>
          <t>Sociale secretariaten</t>
        </is>
      </c>
      <c r="J12" s="9" t="n"/>
      <c r="K12" s="47" t="inlineStr">
        <is>
          <t>2024-02-01</t>
        </is>
      </c>
      <c r="L12" s="48" t="inlineStr">
        <is>
          <t>BS6438780</t>
        </is>
      </c>
      <c r="M12" s="50" t="n">
        <v>1195.49</v>
      </c>
      <c r="N12" s="47" t="inlineStr">
        <is>
          <t>2024-02</t>
        </is>
      </c>
      <c r="O12" s="49" t="n">
        <v>9951.519999999997</v>
      </c>
      <c r="P12" s="9" t="n"/>
    </row>
    <row r="13">
      <c r="A13" s="18" t="n"/>
      <c r="E13" s="9" t="n"/>
      <c r="F13" s="47" t="inlineStr">
        <is>
          <t>2024-02-19</t>
        </is>
      </c>
      <c r="G13" s="48" t="inlineStr">
        <is>
          <t>202407581</t>
        </is>
      </c>
      <c r="H13" s="49" t="n">
        <v>13.12</v>
      </c>
      <c r="I13" s="2" t="inlineStr">
        <is>
          <t>Vervoer goederen</t>
        </is>
      </c>
      <c r="J13" s="9" t="n"/>
      <c r="K13" s="47" t="inlineStr">
        <is>
          <t>2024-02-19</t>
        </is>
      </c>
      <c r="L13" s="48" t="inlineStr">
        <is>
          <t>BS6421098</t>
        </is>
      </c>
      <c r="M13" s="50" t="n">
        <v>1.57</v>
      </c>
      <c r="N13" s="47" t="inlineStr">
        <is>
          <t>2024-05</t>
        </is>
      </c>
      <c r="O13" s="49" t="n">
        <v>9951.539999999997</v>
      </c>
      <c r="P13" s="9" t="n"/>
    </row>
    <row r="14">
      <c r="A14" s="18" t="n"/>
      <c r="E14" s="9" t="n"/>
      <c r="F14" s="47" t="inlineStr">
        <is>
          <t>2024-02-21</t>
        </is>
      </c>
      <c r="G14" s="48" t="inlineStr">
        <is>
          <t>202403901</t>
        </is>
      </c>
      <c r="H14" s="49" t="n">
        <v>119.88</v>
      </c>
      <c r="I14" s="2" t="inlineStr">
        <is>
          <t>Uitgaven IT &amp; Multimedia &lt;1000</t>
        </is>
      </c>
      <c r="J14" s="9" t="n"/>
      <c r="K14" s="47" t="inlineStr">
        <is>
          <t>2024-02-21</t>
        </is>
      </c>
      <c r="L14" s="48" t="inlineStr">
        <is>
          <t>BS6421561</t>
        </is>
      </c>
      <c r="M14" s="50" t="n">
        <v>14.39</v>
      </c>
      <c r="N14" s="47" t="inlineStr">
        <is>
          <t>2024-06</t>
        </is>
      </c>
      <c r="O14" s="49" t="n">
        <v>20</v>
      </c>
      <c r="P14" s="9" t="n"/>
    </row>
    <row r="15">
      <c r="A15" s="18" t="n"/>
      <c r="E15" s="9" t="n"/>
      <c r="F15" s="47" t="inlineStr">
        <is>
          <t>2024-04-10</t>
        </is>
      </c>
      <c r="G15" s="48" t="inlineStr">
        <is>
          <t>202406573</t>
        </is>
      </c>
      <c r="H15" s="49" t="n">
        <v>48.41</v>
      </c>
      <c r="I15" s="2" t="inlineStr">
        <is>
          <t>Dienstverplaatsing binnenland</t>
        </is>
      </c>
      <c r="J15" s="9" t="n"/>
      <c r="K15" s="47" t="inlineStr">
        <is>
          <t>2024-04-10</t>
        </is>
      </c>
      <c r="L15" s="48" t="inlineStr">
        <is>
          <t>BS6519423</t>
        </is>
      </c>
      <c r="M15" s="50" t="n">
        <v>5.81</v>
      </c>
      <c r="N15" s="47" t="inlineStr">
        <is>
          <t>2024-07</t>
        </is>
      </c>
      <c r="O15" s="49" t="n">
        <v>10106.07</v>
      </c>
      <c r="P15" s="9" t="n"/>
    </row>
    <row r="16">
      <c r="A16" s="18" t="n"/>
      <c r="E16" s="9" t="n"/>
      <c r="F16" s="47" t="inlineStr">
        <is>
          <t>2024-04-17</t>
        </is>
      </c>
      <c r="G16" s="48" t="inlineStr">
        <is>
          <t>202407346</t>
        </is>
      </c>
      <c r="H16" s="49" t="n">
        <v>141.24</v>
      </c>
      <c r="I16" s="2" t="inlineStr">
        <is>
          <t>Dienstverplaatsing binnenland</t>
        </is>
      </c>
      <c r="J16" s="9" t="n"/>
      <c r="K16" s="47" t="inlineStr">
        <is>
          <t>2024-04-17</t>
        </is>
      </c>
      <c r="L16" s="48" t="inlineStr">
        <is>
          <t>BS6557620</t>
        </is>
      </c>
      <c r="M16" s="50" t="n">
        <v>16.95</v>
      </c>
      <c r="N16" s="47" t="inlineStr">
        <is>
          <t>2024-08</t>
        </is>
      </c>
      <c r="O16" s="49" t="n">
        <v>10318.57</v>
      </c>
      <c r="P16" s="9" t="n"/>
    </row>
    <row r="17">
      <c r="A17" s="18" t="n"/>
      <c r="E17" s="9" t="n"/>
      <c r="F17" s="47" t="inlineStr">
        <is>
          <t>2024-05-02</t>
        </is>
      </c>
      <c r="G17" s="48" t="inlineStr">
        <is>
          <t>202420791</t>
        </is>
      </c>
      <c r="H17" s="49" t="n">
        <v>6.929999999999998</v>
      </c>
      <c r="I17" s="2" t="inlineStr">
        <is>
          <t>Vervoer goederen</t>
        </is>
      </c>
      <c r="J17" s="9" t="n"/>
      <c r="K17" s="47" t="inlineStr">
        <is>
          <t>2024-05-02</t>
        </is>
      </c>
      <c r="L17" s="48" t="inlineStr">
        <is>
          <t>BS6582221</t>
        </is>
      </c>
      <c r="M17" s="50" t="n">
        <v>0.83</v>
      </c>
      <c r="N17" s="47" t="inlineStr">
        <is>
          <t>2024-09</t>
        </is>
      </c>
      <c r="O17" s="49" t="n">
        <v>20</v>
      </c>
      <c r="P17" s="9" t="n"/>
    </row>
    <row r="18">
      <c r="A18" s="18" t="n"/>
      <c r="E18" s="9" t="n"/>
      <c r="F18" s="47" t="inlineStr">
        <is>
          <t>2024-05-22</t>
        </is>
      </c>
      <c r="G18" s="48" t="inlineStr">
        <is>
          <t>202423681</t>
        </is>
      </c>
      <c r="H18" s="49" t="n">
        <v>1373.71</v>
      </c>
      <c r="I18" s="2" t="inlineStr">
        <is>
          <t>Materiaal en materieel &lt; 1000</t>
        </is>
      </c>
      <c r="J18" s="9" t="n"/>
      <c r="K18" s="47" t="inlineStr">
        <is>
          <t>2024-05-22</t>
        </is>
      </c>
      <c r="L18" s="48" t="inlineStr">
        <is>
          <t>BS6623225</t>
        </is>
      </c>
      <c r="M18" s="50" t="n">
        <v>164.85</v>
      </c>
      <c r="N18" s="47" t="inlineStr">
        <is>
          <t>2025-10</t>
        </is>
      </c>
      <c r="O18" s="51" t="n">
        <v>9760.009999999998</v>
      </c>
      <c r="P18" s="9" t="n"/>
    </row>
    <row r="19">
      <c r="A19" s="18" t="n"/>
      <c r="E19" s="9" t="n"/>
      <c r="F19" s="47" t="inlineStr">
        <is>
          <t>2024-05-31</t>
        </is>
      </c>
      <c r="G19" s="48" t="inlineStr">
        <is>
          <t>202400258</t>
        </is>
      </c>
      <c r="H19" s="49" t="n">
        <v>11.36</v>
      </c>
      <c r="I19" s="2" t="inlineStr">
        <is>
          <t>Sociale secretariaten</t>
        </is>
      </c>
      <c r="J19" s="9" t="n"/>
      <c r="K19" s="47" t="inlineStr">
        <is>
          <t>2024-05-31</t>
        </is>
      </c>
      <c r="L19" s="48" t="inlineStr">
        <is>
          <t>BS6697680</t>
        </is>
      </c>
      <c r="M19" s="50" t="n">
        <v>2.07</v>
      </c>
      <c r="N19" s="47" t="inlineStr">
        <is>
          <t>2025-11</t>
        </is>
      </c>
      <c r="O19" s="51" t="n">
        <v>9760.009999999998</v>
      </c>
      <c r="P19" s="9" t="n"/>
    </row>
    <row r="20">
      <c r="A20" s="18" t="n"/>
      <c r="E20" s="9" t="n"/>
      <c r="F20" s="47" t="inlineStr">
        <is>
          <t>2024-05-31</t>
        </is>
      </c>
      <c r="G20" s="48" t="inlineStr">
        <is>
          <t>202425293</t>
        </is>
      </c>
      <c r="H20" s="49" t="n">
        <v>17.24</v>
      </c>
      <c r="I20" s="2" t="inlineStr">
        <is>
          <t>Vervoer goederen</t>
        </is>
      </c>
      <c r="J20" s="9" t="n"/>
      <c r="K20" s="47" t="inlineStr">
        <is>
          <t>2024-05-31</t>
        </is>
      </c>
      <c r="L20" s="48" t="inlineStr">
        <is>
          <t>BS6666410</t>
        </is>
      </c>
      <c r="M20" s="50" t="n">
        <v>1195.55</v>
      </c>
      <c r="N20" s="47" t="inlineStr">
        <is>
          <t>2025-12</t>
        </is>
      </c>
      <c r="O20" s="51" t="n">
        <v>9760.009999999998</v>
      </c>
      <c r="P20" s="9" t="n"/>
    </row>
    <row r="21">
      <c r="A21" s="18" t="n"/>
      <c r="E21" s="9" t="n"/>
      <c r="F21" s="47" t="inlineStr">
        <is>
          <t>2024-07-18</t>
        </is>
      </c>
      <c r="G21" s="48" t="inlineStr">
        <is>
          <t>202414479</t>
        </is>
      </c>
      <c r="H21" s="49" t="n">
        <v>86.98</v>
      </c>
      <c r="I21" s="2" t="inlineStr">
        <is>
          <t>Dienstverplaatsing binnenland</t>
        </is>
      </c>
      <c r="J21" s="9" t="n"/>
      <c r="K21" s="47" t="inlineStr">
        <is>
          <t>2024-06-30</t>
        </is>
      </c>
      <c r="L21" s="48" t="inlineStr">
        <is>
          <t>BS6743293</t>
        </is>
      </c>
      <c r="M21" s="50" t="n">
        <v>2.4</v>
      </c>
      <c r="N21" s="18" t="n"/>
      <c r="P21" s="9" t="n"/>
    </row>
    <row r="22">
      <c r="A22" s="18" t="n"/>
      <c r="E22" s="9" t="n"/>
      <c r="F22" s="47" t="inlineStr">
        <is>
          <t>2024-07-31</t>
        </is>
      </c>
      <c r="G22" s="48" t="inlineStr">
        <is>
          <t>202400349</t>
        </is>
      </c>
      <c r="H22" s="49" t="n">
        <v>11.37</v>
      </c>
      <c r="I22" s="2" t="inlineStr">
        <is>
          <t>Sociale secretariaten</t>
        </is>
      </c>
      <c r="J22" s="9" t="n"/>
      <c r="K22" s="47" t="inlineStr">
        <is>
          <t>2024-07-18</t>
        </is>
      </c>
      <c r="L22" s="48" t="inlineStr">
        <is>
          <t>BS6840644</t>
        </is>
      </c>
      <c r="M22" s="50" t="n">
        <v>10.44</v>
      </c>
      <c r="N22" s="18" t="n"/>
      <c r="P22" s="9" t="n"/>
    </row>
    <row r="23">
      <c r="A23" s="18" t="n"/>
      <c r="E23" s="9" t="n"/>
      <c r="F23" s="47" t="inlineStr">
        <is>
          <t>2024-08-02</t>
        </is>
      </c>
      <c r="G23" s="48" t="inlineStr">
        <is>
          <t>202414479</t>
        </is>
      </c>
      <c r="H23" s="49" t="n">
        <v>48.57</v>
      </c>
      <c r="I23" s="2" t="inlineStr">
        <is>
          <t>Dienstverplaatsing binnenland</t>
        </is>
      </c>
      <c r="J23" s="9" t="n"/>
      <c r="K23" s="47" t="inlineStr">
        <is>
          <t>2024-07-31</t>
        </is>
      </c>
      <c r="L23" s="48" t="inlineStr">
        <is>
          <t>BS6817678</t>
        </is>
      </c>
      <c r="M23" s="50" t="n">
        <v>1214.08</v>
      </c>
      <c r="N23" s="18" t="n"/>
      <c r="P23" s="9" t="n"/>
    </row>
    <row r="24">
      <c r="A24" s="18" t="n"/>
      <c r="E24" s="9" t="n"/>
      <c r="F24" s="47" t="inlineStr">
        <is>
          <t>2024-08-31</t>
        </is>
      </c>
      <c r="G24" s="48" t="inlineStr">
        <is>
          <t>202400378</t>
        </is>
      </c>
      <c r="H24" s="49" t="n">
        <v>11.37</v>
      </c>
      <c r="I24" s="2" t="inlineStr">
        <is>
          <t>Sociale secretariaten</t>
        </is>
      </c>
      <c r="J24" s="9" t="n"/>
      <c r="K24" s="47" t="inlineStr">
        <is>
          <t>2024-08-02</t>
        </is>
      </c>
      <c r="L24" s="48" t="inlineStr">
        <is>
          <t>BS6840644</t>
        </is>
      </c>
      <c r="M24" s="50" t="n">
        <v>5.83</v>
      </c>
      <c r="N24" s="18" t="n"/>
      <c r="P24" s="9" t="n"/>
    </row>
    <row r="25">
      <c r="A25" s="18" t="n"/>
      <c r="E25" s="9" t="n"/>
      <c r="F25" s="18" t="n"/>
      <c r="J25" s="9" t="n"/>
      <c r="K25" s="47" t="inlineStr">
        <is>
          <t>2024-08-31</t>
        </is>
      </c>
      <c r="L25" s="48" t="inlineStr">
        <is>
          <t>BS6905184</t>
        </is>
      </c>
      <c r="M25" s="50" t="n">
        <v>1239.58</v>
      </c>
      <c r="N25" s="18" t="n"/>
      <c r="P25" s="9" t="n"/>
    </row>
    <row r="26">
      <c r="A26" s="24" t="n"/>
      <c r="B26" s="25" t="n"/>
      <c r="C26" s="25" t="n"/>
      <c r="D26" s="25" t="n"/>
      <c r="E26" s="26" t="n"/>
      <c r="F26" s="24" t="n"/>
      <c r="G26" s="25" t="n"/>
      <c r="H26" s="25" t="n"/>
      <c r="I26" s="25" t="n"/>
      <c r="J26" s="26" t="n"/>
      <c r="K26" s="52" t="inlineStr">
        <is>
          <t>2024-09-30</t>
        </is>
      </c>
      <c r="L26" s="53" t="inlineStr">
        <is>
          <t>BS6992035</t>
        </is>
      </c>
      <c r="M26" s="54" t="n">
        <v>2.4</v>
      </c>
      <c r="N26" s="24" t="n"/>
      <c r="O26" s="25" t="n"/>
      <c r="P26" s="26" t="n"/>
    </row>
    <row r="27">
      <c r="A27" s="34" t="inlineStr">
        <is>
          <t>Totals</t>
        </is>
      </c>
      <c r="B27" s="6" t="n"/>
      <c r="C27" s="6" t="n"/>
      <c r="D27" s="6" t="n"/>
      <c r="E27" s="7" t="n"/>
      <c r="F27" s="34" t="inlineStr">
        <is>
          <t>Totals</t>
        </is>
      </c>
      <c r="G27" s="6" t="n"/>
      <c r="H27" s="6" t="n"/>
      <c r="I27" s="6" t="n"/>
      <c r="J27" s="7" t="n"/>
      <c r="K27" s="34" t="inlineStr">
        <is>
          <t>Totals</t>
        </is>
      </c>
      <c r="L27" s="6" t="n"/>
      <c r="M27" s="7" t="n"/>
      <c r="N27" s="34" t="inlineStr">
        <is>
          <t>Totals</t>
        </is>
      </c>
      <c r="O27" s="6" t="n"/>
      <c r="P27" s="7" t="n"/>
    </row>
    <row r="28">
      <c r="A28" s="18" t="n"/>
      <c r="B28" s="48" t="inlineStr">
        <is>
          <t>PLANNED</t>
        </is>
      </c>
      <c r="C28" s="55" t="n">
        <v>0</v>
      </c>
      <c r="E28" s="9" t="n"/>
      <c r="F28" s="18" t="n"/>
      <c r="G28" s="48" t="inlineStr">
        <is>
          <t>PLANNED</t>
        </is>
      </c>
      <c r="H28" s="55" t="n">
        <v>0</v>
      </c>
      <c r="J28" s="9" t="n"/>
      <c r="K28" s="18" t="n"/>
      <c r="L28" s="48" t="inlineStr">
        <is>
          <t>PLANNED</t>
        </is>
      </c>
      <c r="M28" s="56" t="n">
        <v>0</v>
      </c>
      <c r="N28" s="18" t="n"/>
      <c r="O28" s="48" t="inlineStr">
        <is>
          <t>PLANNED</t>
        </is>
      </c>
      <c r="P28" s="56" t="n">
        <v>0</v>
      </c>
    </row>
    <row r="29">
      <c r="A29" s="18" t="n"/>
      <c r="B29" s="48" t="inlineStr">
        <is>
          <t>FIXED</t>
        </is>
      </c>
      <c r="C29" s="55" t="n">
        <v>0</v>
      </c>
      <c r="E29" s="9" t="n"/>
      <c r="F29" s="18" t="n"/>
      <c r="G29" s="48" t="inlineStr">
        <is>
          <t>FIXED</t>
        </is>
      </c>
      <c r="H29" s="55" t="n">
        <v>0</v>
      </c>
      <c r="J29" s="9" t="n"/>
      <c r="K29" s="18" t="n"/>
      <c r="L29" s="48" t="inlineStr">
        <is>
          <t>FIXED</t>
        </is>
      </c>
      <c r="M29" s="56" t="n">
        <v>0</v>
      </c>
      <c r="N29" s="18" t="n"/>
      <c r="O29" s="48" t="inlineStr">
        <is>
          <t>FIXED</t>
        </is>
      </c>
      <c r="P29" s="56" t="n">
        <v>29280.03</v>
      </c>
    </row>
    <row r="30">
      <c r="A30" s="18" t="n"/>
      <c r="B30" s="48" t="inlineStr">
        <is>
          <t>BOOKED</t>
        </is>
      </c>
      <c r="C30" s="55" t="n">
        <v>0</v>
      </c>
      <c r="E30" s="9" t="n"/>
      <c r="F30" s="18" t="n"/>
      <c r="G30" s="48" t="inlineStr">
        <is>
          <t>BOOKED</t>
        </is>
      </c>
      <c r="H30" s="55" t="n">
        <v>1901.03</v>
      </c>
      <c r="J30" s="9" t="n"/>
      <c r="K30" s="18" t="n"/>
      <c r="L30" s="48" t="inlineStr">
        <is>
          <t>BOOKED</t>
        </is>
      </c>
      <c r="M30" s="56" t="n">
        <v>5072.24</v>
      </c>
      <c r="N30" s="18" t="n"/>
      <c r="O30" s="48" t="inlineStr">
        <is>
          <t>BOOKED</t>
        </is>
      </c>
      <c r="P30" s="56" t="n">
        <v>40367.7</v>
      </c>
    </row>
    <row r="31">
      <c r="A31" s="24" t="n"/>
      <c r="B31" s="53" t="inlineStr">
        <is>
          <t>OVERRULED</t>
        </is>
      </c>
      <c r="C31" s="57" t="n">
        <v>0</v>
      </c>
      <c r="D31" s="25" t="n"/>
      <c r="E31" s="26" t="n"/>
      <c r="F31" s="24" t="n"/>
      <c r="G31" s="53" t="inlineStr">
        <is>
          <t>OVERRULED</t>
        </is>
      </c>
      <c r="H31" s="57" t="n">
        <v>0</v>
      </c>
      <c r="I31" s="25" t="n"/>
      <c r="J31" s="26" t="n"/>
      <c r="K31" s="24" t="n"/>
      <c r="L31" s="53" t="inlineStr">
        <is>
          <t>OVERRULED</t>
        </is>
      </c>
      <c r="M31" s="58" t="n">
        <v>0</v>
      </c>
      <c r="N31" s="24" t="n"/>
      <c r="O31" s="53" t="inlineStr">
        <is>
          <t>OVERRULED</t>
        </is>
      </c>
      <c r="P31" s="58" t="n">
        <v>0</v>
      </c>
    </row>
  </sheetData>
  <mergeCells count="27">
    <mergeCell ref="B7:C7"/>
    <mergeCell ref="B3:C3"/>
    <mergeCell ref="I15:J15"/>
    <mergeCell ref="F10:J10"/>
    <mergeCell ref="I11:J11"/>
    <mergeCell ref="I16:J16"/>
    <mergeCell ref="D11:E11"/>
    <mergeCell ref="I22:J22"/>
    <mergeCell ref="B8:C8"/>
    <mergeCell ref="I18:J18"/>
    <mergeCell ref="I21:J21"/>
    <mergeCell ref="I12:J12"/>
    <mergeCell ref="K10:M10"/>
    <mergeCell ref="I24:J24"/>
    <mergeCell ref="N10:O10"/>
    <mergeCell ref="I23:J23"/>
    <mergeCell ref="I14:J14"/>
    <mergeCell ref="I17:J17"/>
    <mergeCell ref="B6:C6"/>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4.xml><?xml version="1.0" encoding="utf-8"?>
<worksheet xmlns="http://schemas.openxmlformats.org/spreadsheetml/2006/main">
  <sheetPr>
    <outlinePr summaryBelow="1" summaryRight="1"/>
    <pageSetUpPr/>
  </sheetPr>
  <dimension ref="A1:P53"/>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9695 NORM.AI_SBO</t>
        </is>
      </c>
    </row>
    <row r="2">
      <c r="F2" s="4" t="inlineStr">
        <is>
          <t>From Oracle</t>
        </is>
      </c>
      <c r="J2" s="4" t="inlineStr">
        <is>
          <t>From Planning</t>
        </is>
      </c>
    </row>
    <row r="3">
      <c r="A3" s="34" t="inlineStr">
        <is>
          <t>Promotor:</t>
        </is>
      </c>
      <c r="B3" s="6" t="inlineStr">
        <is>
          <t>Daems, Walter</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WEDDEN</t>
        </is>
      </c>
      <c r="E4" s="38" t="n">
        <v>590747</v>
      </c>
      <c r="F4" s="37" t="n">
        <v>0</v>
      </c>
      <c r="G4" s="39" t="n">
        <v>83239.64999999999</v>
      </c>
      <c r="H4" s="39" t="n">
        <v>103484.35</v>
      </c>
      <c r="I4" s="38" t="n">
        <v>404023</v>
      </c>
      <c r="J4" s="37" t="n">
        <v>114204.44</v>
      </c>
      <c r="K4" s="39" t="n">
        <v>83239.65000000001</v>
      </c>
      <c r="L4" s="39" t="n">
        <v>103484.35</v>
      </c>
      <c r="M4" s="39" t="n">
        <v>0</v>
      </c>
      <c r="N4" s="38" t="n">
        <v>289818.56</v>
      </c>
      <c r="P4" s="30" t="inlineStr">
        <is>
          <t>PLANNED</t>
        </is>
      </c>
    </row>
    <row r="5">
      <c r="A5" s="10" t="inlineStr">
        <is>
          <t>Budgetcode:</t>
        </is>
      </c>
      <c r="B5" t="inlineStr">
        <is>
          <t>42/ FA100400/9695</t>
        </is>
      </c>
      <c r="C5" s="9" t="n"/>
      <c r="D5" s="37" t="inlineStr">
        <is>
          <t>WERKING</t>
        </is>
      </c>
      <c r="E5" s="38" t="n">
        <v>20000</v>
      </c>
      <c r="F5" s="37" t="n">
        <v>0</v>
      </c>
      <c r="G5" s="39" t="n">
        <v>0</v>
      </c>
      <c r="H5" s="39" t="n">
        <v>6039.68</v>
      </c>
      <c r="I5" s="38" t="n">
        <v>13960.32</v>
      </c>
      <c r="J5" s="37" t="n">
        <v>0</v>
      </c>
      <c r="K5" s="39" t="n">
        <v>0</v>
      </c>
      <c r="L5" s="39" t="n">
        <v>6039.68</v>
      </c>
      <c r="M5" s="39" t="n">
        <v>0</v>
      </c>
      <c r="N5" s="38" t="n">
        <v>13960.32</v>
      </c>
      <c r="P5" s="31" t="inlineStr">
        <is>
          <t>FIXED</t>
        </is>
      </c>
    </row>
    <row r="6">
      <c r="A6" s="10" t="inlineStr">
        <is>
          <t>Source:</t>
        </is>
      </c>
      <c r="B6" t="inlineStr">
        <is>
          <t>OZ/VL/Andere OzInst/Univ/HoSch</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01-09-2023</t>
        </is>
      </c>
      <c r="C7" s="9" t="n"/>
      <c r="D7" s="37" t="inlineStr">
        <is>
          <t>OVERHEAD</t>
        </is>
      </c>
      <c r="E7" s="38" t="n">
        <v>81508.61</v>
      </c>
      <c r="F7" s="37" t="n">
        <v>0</v>
      </c>
      <c r="G7" s="39" t="n">
        <v>0</v>
      </c>
      <c r="H7" s="39" t="n">
        <v>13142.77</v>
      </c>
      <c r="I7" s="38" t="n">
        <v>68365.84</v>
      </c>
      <c r="J7" s="37" t="n">
        <v>0</v>
      </c>
      <c r="K7" s="39" t="n">
        <v>0</v>
      </c>
      <c r="L7" s="39" t="n">
        <v>13142.77</v>
      </c>
      <c r="M7" s="39" t="n">
        <v>0</v>
      </c>
      <c r="N7" s="38" t="n">
        <v>68365.84</v>
      </c>
      <c r="P7" s="33" t="inlineStr">
        <is>
          <t>OVERRULED</t>
        </is>
      </c>
    </row>
    <row r="8">
      <c r="A8" s="40" t="inlineStr">
        <is>
          <t>End date:</t>
        </is>
      </c>
      <c r="B8" s="25" t="inlineStr">
        <is>
          <t>31-08-2027</t>
        </is>
      </c>
      <c r="C8" s="26" t="n"/>
      <c r="D8" s="41" t="inlineStr">
        <is>
          <t>RESERVATIES</t>
        </is>
      </c>
      <c r="E8" s="42" t="n">
        <v>68491.39</v>
      </c>
      <c r="F8" s="41" t="n">
        <v>0</v>
      </c>
      <c r="G8" s="43" t="n">
        <v>0</v>
      </c>
      <c r="H8" s="43" t="n">
        <v>0</v>
      </c>
      <c r="I8" s="42" t="n">
        <v>68491.39</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Jansen, Wouter</t>
        </is>
      </c>
      <c r="P11" s="12" t="inlineStr">
        <is>
          <t>Schenck, Anthony</t>
        </is>
      </c>
    </row>
    <row r="12">
      <c r="A12" s="18" t="n"/>
      <c r="E12" s="9" t="n"/>
      <c r="F12" s="47" t="inlineStr">
        <is>
          <t>2024-02-07</t>
        </is>
      </c>
      <c r="G12" s="48" t="inlineStr">
        <is>
          <t>202402316</t>
        </is>
      </c>
      <c r="H12" s="49" t="n">
        <v>44.97</v>
      </c>
      <c r="I12" s="2" t="inlineStr">
        <is>
          <t>Uitgaven IT &amp; Multimedia &lt;1000</t>
        </is>
      </c>
      <c r="J12" s="9" t="n"/>
      <c r="K12" s="47" t="inlineStr">
        <is>
          <t>2024-02-07</t>
        </is>
      </c>
      <c r="L12" s="48" t="inlineStr">
        <is>
          <t>BS6371106</t>
        </is>
      </c>
      <c r="M12" s="50" t="n">
        <v>5.4</v>
      </c>
      <c r="N12" s="47" t="inlineStr">
        <is>
          <t>2024-02</t>
        </is>
      </c>
      <c r="O12" s="49" t="n">
        <v>7574.030000000001</v>
      </c>
      <c r="P12" s="50" t="n">
        <v>7952.93</v>
      </c>
    </row>
    <row r="13">
      <c r="A13" s="18" t="n"/>
      <c r="E13" s="9" t="n"/>
      <c r="F13" s="47" t="inlineStr">
        <is>
          <t>2024-02-23</t>
        </is>
      </c>
      <c r="G13" s="48" t="inlineStr">
        <is>
          <t>202403296</t>
        </is>
      </c>
      <c r="H13" s="49" t="n">
        <v>11.15</v>
      </c>
      <c r="I13" s="2" t="inlineStr">
        <is>
          <t>Overige vergoedingen derden</t>
        </is>
      </c>
      <c r="J13" s="9" t="n"/>
      <c r="K13" s="47" t="inlineStr">
        <is>
          <t>2024-02-23</t>
        </is>
      </c>
      <c r="L13" s="48" t="inlineStr">
        <is>
          <t>BS6402113</t>
        </is>
      </c>
      <c r="M13" s="50" t="n">
        <v>1.34</v>
      </c>
      <c r="N13" s="47" t="inlineStr">
        <is>
          <t>2024-03</t>
        </is>
      </c>
      <c r="O13" s="49" t="n">
        <v>7593.05</v>
      </c>
      <c r="P13" s="50" t="n">
        <v>7968.940000000001</v>
      </c>
    </row>
    <row r="14">
      <c r="A14" s="18" t="n"/>
      <c r="E14" s="9" t="n"/>
      <c r="F14" s="47" t="inlineStr">
        <is>
          <t>2024-02-29</t>
        </is>
      </c>
      <c r="G14" s="48" t="inlineStr">
        <is>
          <t>202403456</t>
        </is>
      </c>
      <c r="H14" s="49" t="n">
        <v>22.8</v>
      </c>
      <c r="I14" s="2" t="inlineStr">
        <is>
          <t>Dienstverplaatsing binnenland</t>
        </is>
      </c>
      <c r="J14" s="9" t="n"/>
      <c r="K14" s="47" t="inlineStr">
        <is>
          <t>2024-02-29</t>
        </is>
      </c>
      <c r="L14" s="48" t="inlineStr">
        <is>
          <t>BS6406566</t>
        </is>
      </c>
      <c r="M14" s="50" t="n">
        <v>2.74</v>
      </c>
      <c r="N14" s="47" t="inlineStr">
        <is>
          <t>2024-04</t>
        </is>
      </c>
      <c r="O14" s="49" t="n">
        <v>7592.06</v>
      </c>
      <c r="P14" s="50" t="n">
        <v>20</v>
      </c>
    </row>
    <row r="15">
      <c r="A15" s="18" t="n"/>
      <c r="E15" s="9" t="n"/>
      <c r="F15" s="47" t="inlineStr">
        <is>
          <t>2024-02-29</t>
        </is>
      </c>
      <c r="G15" s="48" t="inlineStr">
        <is>
          <t>202400103</t>
        </is>
      </c>
      <c r="H15" s="49" t="n">
        <v>10.85</v>
      </c>
      <c r="I15" s="2" t="inlineStr">
        <is>
          <t>Sociale secretariaten</t>
        </is>
      </c>
      <c r="J15" s="9" t="n"/>
      <c r="K15" s="47" t="inlineStr">
        <is>
          <t>2024-02-29</t>
        </is>
      </c>
      <c r="L15" s="48" t="inlineStr">
        <is>
          <t>BS6421046</t>
        </is>
      </c>
      <c r="M15" s="50" t="n">
        <v>910.1800000000001</v>
      </c>
      <c r="N15" s="47" t="inlineStr">
        <is>
          <t>2024-05</t>
        </is>
      </c>
      <c r="O15" s="49" t="n">
        <v>1767.17</v>
      </c>
      <c r="P15" s="9" t="n"/>
    </row>
    <row r="16">
      <c r="A16" s="18" t="n"/>
      <c r="E16" s="9" t="n"/>
      <c r="F16" s="47" t="inlineStr">
        <is>
          <t>2024-02-29</t>
        </is>
      </c>
      <c r="G16" s="48" t="inlineStr">
        <is>
          <t>202400075</t>
        </is>
      </c>
      <c r="H16" s="49" t="n">
        <v>10.85</v>
      </c>
      <c r="I16" s="2" t="inlineStr">
        <is>
          <t>Sociale secretariaten</t>
        </is>
      </c>
      <c r="J16" s="9" t="n"/>
      <c r="K16" s="47" t="inlineStr">
        <is>
          <t>2024-02-29</t>
        </is>
      </c>
      <c r="L16" s="48" t="inlineStr">
        <is>
          <t>BS6438778</t>
        </is>
      </c>
      <c r="M16" s="50" t="n">
        <v>955.65</v>
      </c>
      <c r="N16" s="47" t="inlineStr">
        <is>
          <t>2024-06</t>
        </is>
      </c>
      <c r="O16" s="49" t="n">
        <v>7736.959999999999</v>
      </c>
      <c r="P16" s="9" t="n"/>
    </row>
    <row r="17">
      <c r="A17" s="18" t="n"/>
      <c r="E17" s="9" t="n"/>
      <c r="F17" s="47" t="inlineStr">
        <is>
          <t>2024-03-14</t>
        </is>
      </c>
      <c r="G17" s="48" t="inlineStr">
        <is>
          <t>202404455</t>
        </is>
      </c>
      <c r="H17" s="49" t="n">
        <v>20.6</v>
      </c>
      <c r="I17" s="2" t="inlineStr">
        <is>
          <t>Dienstverplaatsing binnenland</t>
        </is>
      </c>
      <c r="J17" s="9" t="n"/>
      <c r="K17" s="47" t="inlineStr">
        <is>
          <t>2024-03-14</t>
        </is>
      </c>
      <c r="L17" s="48" t="inlineStr">
        <is>
          <t>BS6448352</t>
        </is>
      </c>
      <c r="M17" s="50" t="n">
        <v>2.47</v>
      </c>
      <c r="N17" s="47" t="inlineStr">
        <is>
          <t>2024-07</t>
        </is>
      </c>
      <c r="O17" s="49" t="n">
        <v>8131.009999999998</v>
      </c>
      <c r="P17" s="9" t="n"/>
    </row>
    <row r="18">
      <c r="A18" s="18" t="n"/>
      <c r="E18" s="9" t="n"/>
      <c r="F18" s="47" t="inlineStr">
        <is>
          <t>2024-03-21</t>
        </is>
      </c>
      <c r="G18" s="48" t="inlineStr">
        <is>
          <t>202404994</t>
        </is>
      </c>
      <c r="H18" s="49" t="n">
        <v>24.4</v>
      </c>
      <c r="I18" s="2" t="inlineStr">
        <is>
          <t>Dienstverplaatsing binnenland</t>
        </is>
      </c>
      <c r="J18" s="9" t="n"/>
      <c r="K18" s="47" t="inlineStr">
        <is>
          <t>2024-03-21</t>
        </is>
      </c>
      <c r="L18" s="48" t="inlineStr">
        <is>
          <t>BS6468377</t>
        </is>
      </c>
      <c r="M18" s="50" t="n">
        <v>2.93</v>
      </c>
      <c r="N18" s="47" t="inlineStr">
        <is>
          <t>2024-08</t>
        </is>
      </c>
      <c r="O18" s="49" t="n">
        <v>8128.999999999998</v>
      </c>
      <c r="P18" s="9" t="n"/>
    </row>
    <row r="19">
      <c r="A19" s="18" t="n"/>
      <c r="E19" s="9" t="n"/>
      <c r="F19" s="47" t="inlineStr">
        <is>
          <t>2024-03-26</t>
        </is>
      </c>
      <c r="G19" s="48" t="inlineStr">
        <is>
          <t>202405402</t>
        </is>
      </c>
      <c r="H19" s="49" t="n">
        <v>37.2</v>
      </c>
      <c r="I19" s="2" t="inlineStr">
        <is>
          <t>Dienstverplaatsing binnenland</t>
        </is>
      </c>
      <c r="J19" s="9" t="n"/>
      <c r="K19" s="47" t="inlineStr">
        <is>
          <t>2024-03-26</t>
        </is>
      </c>
      <c r="L19" s="48" t="inlineStr">
        <is>
          <t>BS6480406</t>
        </is>
      </c>
      <c r="M19" s="50" t="n">
        <v>4.46</v>
      </c>
      <c r="N19" s="47" t="inlineStr">
        <is>
          <t>2024-09</t>
        </is>
      </c>
      <c r="O19" s="49" t="n">
        <v>8132.009999999998</v>
      </c>
      <c r="P19" s="9" t="n"/>
    </row>
    <row r="20">
      <c r="A20" s="18" t="n"/>
      <c r="E20" s="9" t="n"/>
      <c r="F20" s="47" t="inlineStr">
        <is>
          <t>2024-03-31</t>
        </is>
      </c>
      <c r="G20" s="48" t="inlineStr">
        <is>
          <t>202400133</t>
        </is>
      </c>
      <c r="H20" s="49" t="n">
        <v>21.7</v>
      </c>
      <c r="I20" s="2" t="inlineStr">
        <is>
          <t>Sociale secretariaten</t>
        </is>
      </c>
      <c r="J20" s="9" t="n"/>
      <c r="K20" s="47" t="inlineStr">
        <is>
          <t>2024-03-31</t>
        </is>
      </c>
      <c r="L20" s="48" t="inlineStr">
        <is>
          <t>BS6508670</t>
        </is>
      </c>
      <c r="M20" s="50" t="n">
        <v>1870.03</v>
      </c>
      <c r="N20" s="47" t="inlineStr">
        <is>
          <t>2024-10</t>
        </is>
      </c>
      <c r="O20" s="49" t="n">
        <v>7590.119999999998</v>
      </c>
      <c r="P20" s="9" t="n"/>
    </row>
    <row r="21">
      <c r="A21" s="18" t="n"/>
      <c r="E21" s="9" t="n"/>
      <c r="F21" s="47" t="inlineStr">
        <is>
          <t>2024-04-30</t>
        </is>
      </c>
      <c r="G21" s="48" t="inlineStr">
        <is>
          <t>202400197</t>
        </is>
      </c>
      <c r="H21" s="49" t="n">
        <v>11.36</v>
      </c>
      <c r="I21" s="2" t="inlineStr">
        <is>
          <t>Sociale secretariaten</t>
        </is>
      </c>
      <c r="J21" s="9" t="n"/>
      <c r="K21" s="47" t="inlineStr">
        <is>
          <t>2024-04-30</t>
        </is>
      </c>
      <c r="L21" s="48" t="inlineStr">
        <is>
          <t>BS6597855</t>
        </is>
      </c>
      <c r="M21" s="50" t="n">
        <v>914.8000000000001</v>
      </c>
      <c r="N21" s="47" t="inlineStr">
        <is>
          <t>2024-11</t>
        </is>
      </c>
      <c r="O21" s="49" t="n">
        <v>7588.209999999999</v>
      </c>
      <c r="P21" s="9" t="n"/>
    </row>
    <row r="22">
      <c r="A22" s="18" t="n"/>
      <c r="E22" s="9" t="n"/>
      <c r="F22" s="47" t="inlineStr">
        <is>
          <t>2024-05-31</t>
        </is>
      </c>
      <c r="G22" s="48" t="inlineStr">
        <is>
          <t>202400258</t>
        </is>
      </c>
      <c r="H22" s="49" t="n">
        <v>11.36</v>
      </c>
      <c r="I22" s="2" t="inlineStr">
        <is>
          <t>Sociale secretariaten</t>
        </is>
      </c>
      <c r="J22" s="9" t="n"/>
      <c r="K22" s="47" t="inlineStr">
        <is>
          <t>2024-05-31</t>
        </is>
      </c>
      <c r="L22" s="48" t="inlineStr">
        <is>
          <t>BS6666334</t>
        </is>
      </c>
      <c r="M22" s="50" t="n">
        <v>213.41</v>
      </c>
      <c r="N22" s="47" t="inlineStr">
        <is>
          <t>2024-12</t>
        </is>
      </c>
      <c r="O22" s="49" t="n">
        <v>7579.119999999998</v>
      </c>
      <c r="P22" s="9" t="n"/>
    </row>
    <row r="23">
      <c r="A23" s="18" t="n"/>
      <c r="E23" s="9" t="n"/>
      <c r="F23" s="47" t="inlineStr">
        <is>
          <t>2024-06-30</t>
        </is>
      </c>
      <c r="G23" s="48" t="inlineStr">
        <is>
          <t>202400299</t>
        </is>
      </c>
      <c r="H23" s="49" t="n">
        <v>11.36</v>
      </c>
      <c r="I23" s="2" t="inlineStr">
        <is>
          <t>Sociale secretariaten</t>
        </is>
      </c>
      <c r="J23" s="9" t="n"/>
      <c r="K23" s="47" t="inlineStr">
        <is>
          <t>2024-06-30</t>
        </is>
      </c>
      <c r="L23" s="48" t="inlineStr">
        <is>
          <t>BS6743213</t>
        </is>
      </c>
      <c r="M23" s="50" t="n">
        <v>929.78</v>
      </c>
      <c r="N23" s="47" t="inlineStr">
        <is>
          <t>2025-01</t>
        </is>
      </c>
      <c r="O23" s="49" t="n">
        <v>8129.739999999998</v>
      </c>
      <c r="P23" s="9" t="n"/>
    </row>
    <row r="24">
      <c r="A24" s="18" t="n"/>
      <c r="E24" s="9" t="n"/>
      <c r="F24" s="47" t="inlineStr">
        <is>
          <t>2024-07-31</t>
        </is>
      </c>
      <c r="G24" s="48" t="inlineStr">
        <is>
          <t>202400349</t>
        </is>
      </c>
      <c r="H24" s="49" t="n">
        <v>11.37</v>
      </c>
      <c r="I24" s="2" t="inlineStr">
        <is>
          <t>Sociale secretariaten</t>
        </is>
      </c>
      <c r="J24" s="9" t="n"/>
      <c r="K24" s="47" t="inlineStr">
        <is>
          <t>2024-07-31</t>
        </is>
      </c>
      <c r="L24" s="48" t="inlineStr">
        <is>
          <t>BS6817596</t>
        </is>
      </c>
      <c r="M24" s="50" t="n">
        <v>977.0699999999999</v>
      </c>
      <c r="N24" s="47" t="inlineStr">
        <is>
          <t>2025-02</t>
        </is>
      </c>
      <c r="O24" s="51" t="n">
        <v>8157.459999999999</v>
      </c>
      <c r="P24" s="9" t="n"/>
    </row>
    <row r="25">
      <c r="A25" s="18" t="n"/>
      <c r="E25" s="9" t="n"/>
      <c r="F25" s="47" t="inlineStr">
        <is>
          <t>2024-08-20</t>
        </is>
      </c>
      <c r="G25" s="48" t="inlineStr">
        <is>
          <t>202415529</t>
        </is>
      </c>
      <c r="H25" s="49" t="n">
        <v>554.5599999999999</v>
      </c>
      <c r="I25" s="2" t="inlineStr">
        <is>
          <t>Inschrijv congressen personeel</t>
        </is>
      </c>
      <c r="J25" s="9" t="n"/>
      <c r="K25" s="47" t="inlineStr">
        <is>
          <t>2024-08-20</t>
        </is>
      </c>
      <c r="L25" s="48" t="inlineStr">
        <is>
          <t>BS6905678</t>
        </is>
      </c>
      <c r="M25" s="50" t="n">
        <v>66.55</v>
      </c>
      <c r="N25" s="47" t="inlineStr">
        <is>
          <t>2025-03</t>
        </is>
      </c>
      <c r="O25" s="51" t="n">
        <v>8320.33</v>
      </c>
      <c r="P25" s="9" t="n"/>
    </row>
    <row r="26">
      <c r="A26" s="18" t="n"/>
      <c r="E26" s="9" t="n"/>
      <c r="F26" s="47" t="inlineStr">
        <is>
          <t>2024-08-29</t>
        </is>
      </c>
      <c r="G26" s="48" t="inlineStr">
        <is>
          <t>202437771</t>
        </is>
      </c>
      <c r="H26" s="49" t="n">
        <v>616.55</v>
      </c>
      <c r="I26" s="2" t="inlineStr">
        <is>
          <t>Reis en verblijf kstn gefact</t>
        </is>
      </c>
      <c r="J26" s="9" t="n"/>
      <c r="K26" s="47" t="inlineStr">
        <is>
          <t>2024-08-29</t>
        </is>
      </c>
      <c r="L26" s="48" t="inlineStr">
        <is>
          <t>BS6879686</t>
        </is>
      </c>
      <c r="M26" s="50" t="n">
        <v>73.98999999999999</v>
      </c>
      <c r="N26" s="47" t="inlineStr">
        <is>
          <t>2025-04</t>
        </is>
      </c>
      <c r="O26" s="51" t="n">
        <v>8320.33</v>
      </c>
      <c r="P26" s="9" t="n"/>
    </row>
    <row r="27">
      <c r="A27" s="18" t="n"/>
      <c r="E27" s="9" t="n"/>
      <c r="F27" s="47" t="inlineStr">
        <is>
          <t>2024-08-31</t>
        </is>
      </c>
      <c r="G27" s="48" t="inlineStr">
        <is>
          <t>202400378</t>
        </is>
      </c>
      <c r="H27" s="49" t="n">
        <v>11.37</v>
      </c>
      <c r="I27" s="2" t="inlineStr">
        <is>
          <t>Sociale secretariaten</t>
        </is>
      </c>
      <c r="J27" s="9" t="n"/>
      <c r="K27" s="47" t="inlineStr">
        <is>
          <t>2024-08-31</t>
        </is>
      </c>
      <c r="L27" s="48" t="inlineStr">
        <is>
          <t>BS6905100</t>
        </is>
      </c>
      <c r="M27" s="50" t="n">
        <v>976.8299999999999</v>
      </c>
      <c r="N27" s="47" t="inlineStr">
        <is>
          <t>2025-05</t>
        </is>
      </c>
      <c r="O27" s="51" t="n">
        <v>1857.38</v>
      </c>
      <c r="P27" s="9" t="n"/>
    </row>
    <row r="28">
      <c r="A28" s="18" t="n"/>
      <c r="E28" s="9" t="n"/>
      <c r="F28" s="47" t="inlineStr">
        <is>
          <t>2024-09-07</t>
        </is>
      </c>
      <c r="G28" s="48" t="inlineStr">
        <is>
          <t>202439828</t>
        </is>
      </c>
      <c r="H28" s="49" t="n">
        <v>515.98</v>
      </c>
      <c r="I28" s="2" t="inlineStr">
        <is>
          <t>Reis en verblijf kstn gefact</t>
        </is>
      </c>
      <c r="J28" s="9" t="n"/>
      <c r="K28" s="47" t="inlineStr">
        <is>
          <t>2024-09-07</t>
        </is>
      </c>
      <c r="L28" s="48" t="inlineStr">
        <is>
          <t>BS6920889</t>
        </is>
      </c>
      <c r="M28" s="50" t="n">
        <v>61.91</v>
      </c>
      <c r="N28" s="47" t="inlineStr">
        <is>
          <t>2025-06</t>
        </is>
      </c>
      <c r="O28" s="51" t="n">
        <v>8320.33</v>
      </c>
      <c r="P28" s="9" t="n"/>
    </row>
    <row r="29">
      <c r="A29" s="18" t="n"/>
      <c r="E29" s="9" t="n"/>
      <c r="F29" s="47" t="inlineStr">
        <is>
          <t>2024-09-13</t>
        </is>
      </c>
      <c r="G29" s="48" t="inlineStr">
        <is>
          <t>202416092</t>
        </is>
      </c>
      <c r="H29" s="49" t="n">
        <v>38.8</v>
      </c>
      <c r="I29" s="2" t="inlineStr">
        <is>
          <t>Dienstverplaatsing binnenland</t>
        </is>
      </c>
      <c r="J29" s="9" t="n"/>
      <c r="K29" s="47" t="inlineStr">
        <is>
          <t>2024-09-13</t>
        </is>
      </c>
      <c r="L29" s="48" t="inlineStr">
        <is>
          <t>BS6937949</t>
        </is>
      </c>
      <c r="M29" s="50" t="n">
        <v>4.66</v>
      </c>
      <c r="N29" s="47" t="inlineStr">
        <is>
          <t>2025-07</t>
        </is>
      </c>
      <c r="O29" s="51" t="n">
        <v>8320.33</v>
      </c>
      <c r="P29" s="9" t="n"/>
    </row>
    <row r="30">
      <c r="A30" s="18" t="n"/>
      <c r="E30" s="9" t="n"/>
      <c r="F30" s="47" t="inlineStr">
        <is>
          <t>2024-09-13</t>
        </is>
      </c>
      <c r="G30" s="48" t="inlineStr">
        <is>
          <t>202416297</t>
        </is>
      </c>
      <c r="H30" s="49" t="n">
        <v>20</v>
      </c>
      <c r="I30" s="2" t="inlineStr">
        <is>
          <t>Zendingen</t>
        </is>
      </c>
      <c r="J30" s="9" t="n"/>
      <c r="K30" s="47" t="inlineStr">
        <is>
          <t>2024-09-14</t>
        </is>
      </c>
      <c r="L30" s="48" t="inlineStr">
        <is>
          <t>BS6941289</t>
        </is>
      </c>
      <c r="M30" s="50" t="n">
        <v>16.79</v>
      </c>
      <c r="N30" s="47" t="inlineStr">
        <is>
          <t>2025-08</t>
        </is>
      </c>
      <c r="O30" s="51" t="n">
        <v>8320.33</v>
      </c>
      <c r="P30" s="9" t="n"/>
    </row>
    <row r="31">
      <c r="A31" s="18" t="n"/>
      <c r="E31" s="9" t="n"/>
      <c r="F31" s="47" t="inlineStr">
        <is>
          <t>2024-09-14</t>
        </is>
      </c>
      <c r="G31" s="48" t="inlineStr">
        <is>
          <t>202416296</t>
        </is>
      </c>
      <c r="H31" s="49" t="n">
        <v>119.88</v>
      </c>
      <c r="I31" s="2" t="inlineStr">
        <is>
          <t>Bijdragen en lidgelden</t>
        </is>
      </c>
      <c r="J31" s="9" t="n"/>
      <c r="K31" s="47" t="inlineStr">
        <is>
          <t>2024-09-27</t>
        </is>
      </c>
      <c r="L31" s="48" t="inlineStr">
        <is>
          <t>BS6980141</t>
        </is>
      </c>
      <c r="M31" s="50" t="n">
        <v>13.08</v>
      </c>
      <c r="N31" s="47" t="inlineStr">
        <is>
          <t>2025-09</t>
        </is>
      </c>
      <c r="O31" s="51" t="n">
        <v>8320.33</v>
      </c>
      <c r="P31" s="9" t="n"/>
    </row>
    <row r="32">
      <c r="A32" s="18" t="n"/>
      <c r="E32" s="9" t="n"/>
      <c r="F32" s="47" t="inlineStr">
        <is>
          <t>2024-09-27</t>
        </is>
      </c>
      <c r="G32" s="48" t="inlineStr">
        <is>
          <t>202417398</t>
        </is>
      </c>
      <c r="H32" s="49" t="n">
        <v>109.01</v>
      </c>
      <c r="I32" s="2" t="inlineStr">
        <is>
          <t>Uitgaven IT &amp; Multimedia &lt;1000</t>
        </is>
      </c>
      <c r="J32" s="9" t="n"/>
      <c r="K32" s="47" t="inlineStr">
        <is>
          <t>2024-09-30</t>
        </is>
      </c>
      <c r="L32" s="48" t="inlineStr">
        <is>
          <t>BS6991947</t>
        </is>
      </c>
      <c r="M32" s="50" t="n">
        <v>977.1900000000001</v>
      </c>
      <c r="N32" s="47" t="inlineStr">
        <is>
          <t>2025-10</t>
        </is>
      </c>
      <c r="O32" s="51" t="n">
        <v>7767.610000000001</v>
      </c>
      <c r="P32" s="9" t="n"/>
    </row>
    <row r="33">
      <c r="A33" s="18" t="n"/>
      <c r="E33" s="9" t="n"/>
      <c r="F33" s="47" t="inlineStr">
        <is>
          <t>2024-09-30</t>
        </is>
      </c>
      <c r="G33" s="48" t="inlineStr">
        <is>
          <t>202400433</t>
        </is>
      </c>
      <c r="H33" s="49" t="n">
        <v>11.37</v>
      </c>
      <c r="I33" s="2" t="inlineStr">
        <is>
          <t>Sociale secretariaten</t>
        </is>
      </c>
      <c r="J33" s="9" t="n"/>
      <c r="K33" s="47" t="inlineStr">
        <is>
          <t>2024-10-01</t>
        </is>
      </c>
      <c r="L33" s="48" t="inlineStr">
        <is>
          <t>BS6993736</t>
        </is>
      </c>
      <c r="M33" s="50" t="n">
        <v>14.37</v>
      </c>
      <c r="N33" s="47" t="inlineStr">
        <is>
          <t>2025-11</t>
        </is>
      </c>
      <c r="O33" s="51" t="n">
        <v>7767.610000000001</v>
      </c>
      <c r="P33" s="9" t="n"/>
    </row>
    <row r="34">
      <c r="A34" s="18" t="n"/>
      <c r="E34" s="9" t="n"/>
      <c r="F34" s="47" t="inlineStr">
        <is>
          <t>2024-10-01</t>
        </is>
      </c>
      <c r="G34" s="48" t="inlineStr">
        <is>
          <t>202417547</t>
        </is>
      </c>
      <c r="H34" s="49" t="n">
        <v>119.73</v>
      </c>
      <c r="I34" s="2" t="inlineStr">
        <is>
          <t>Drukwerk, fotocopies</t>
        </is>
      </c>
      <c r="J34" s="9" t="n"/>
      <c r="K34" s="47" t="inlineStr">
        <is>
          <t>2024-10-20</t>
        </is>
      </c>
      <c r="L34" s="48" t="inlineStr">
        <is>
          <t>BS7115114</t>
        </is>
      </c>
      <c r="M34" s="50" t="n">
        <v>28.1</v>
      </c>
      <c r="N34" s="47" t="inlineStr">
        <is>
          <t>2025-12</t>
        </is>
      </c>
      <c r="O34" s="51" t="n">
        <v>7767.610000000001</v>
      </c>
      <c r="P34" s="9" t="n"/>
    </row>
    <row r="35">
      <c r="A35" s="18" t="n"/>
      <c r="E35" s="9" t="n"/>
      <c r="F35" s="47" t="inlineStr">
        <is>
          <t>2024-10-19</t>
        </is>
      </c>
      <c r="G35" s="48" t="inlineStr">
        <is>
          <t>202420801</t>
        </is>
      </c>
      <c r="H35" s="49" t="n">
        <v>24.2</v>
      </c>
      <c r="I35" s="2" t="inlineStr">
        <is>
          <t>Zendingen</t>
        </is>
      </c>
      <c r="J35" s="9" t="n"/>
      <c r="K35" s="47" t="inlineStr">
        <is>
          <t>2024-10-24</t>
        </is>
      </c>
      <c r="L35" s="48" t="inlineStr">
        <is>
          <t>BS7115114</t>
        </is>
      </c>
      <c r="M35" s="50" t="n">
        <v>48.19</v>
      </c>
      <c r="N35" s="47" t="inlineStr">
        <is>
          <t>2026-01</t>
        </is>
      </c>
      <c r="O35" s="59" t="n">
        <v>8157.46</v>
      </c>
      <c r="P35" s="9" t="n"/>
    </row>
    <row r="36">
      <c r="A36" s="18" t="n"/>
      <c r="E36" s="9" t="n"/>
      <c r="F36" s="47" t="inlineStr">
        <is>
          <t>2024-10-20</t>
        </is>
      </c>
      <c r="G36" s="48" t="inlineStr">
        <is>
          <t>202420801</t>
        </is>
      </c>
      <c r="H36" s="49" t="n">
        <v>210</v>
      </c>
      <c r="I36" s="2" t="inlineStr">
        <is>
          <t>Zendingen</t>
        </is>
      </c>
      <c r="J36" s="9" t="n"/>
      <c r="K36" s="47" t="inlineStr">
        <is>
          <t>2024-10-31</t>
        </is>
      </c>
      <c r="L36" s="48" t="inlineStr">
        <is>
          <t>BS7076886</t>
        </is>
      </c>
      <c r="M36" s="50" t="n">
        <v>912.1799999999999</v>
      </c>
      <c r="N36" s="47" t="inlineStr">
        <is>
          <t>2026-02</t>
        </is>
      </c>
      <c r="O36" s="59" t="n">
        <v>8157.46</v>
      </c>
      <c r="P36" s="9" t="n"/>
    </row>
    <row r="37">
      <c r="A37" s="18" t="n"/>
      <c r="E37" s="9" t="n"/>
      <c r="F37" s="47" t="inlineStr">
        <is>
          <t>2024-10-24</t>
        </is>
      </c>
      <c r="G37" s="48" t="inlineStr">
        <is>
          <t>202420801</t>
        </is>
      </c>
      <c r="H37" s="49" t="n">
        <v>401.61</v>
      </c>
      <c r="I37" s="2" t="inlineStr">
        <is>
          <t>Zendingen</t>
        </is>
      </c>
      <c r="J37" s="9" t="n"/>
      <c r="K37" s="47" t="inlineStr">
        <is>
          <t>2024-11-14</t>
        </is>
      </c>
      <c r="L37" s="48" t="inlineStr">
        <is>
          <t>BS7115114</t>
        </is>
      </c>
      <c r="M37" s="50" t="n">
        <v>1.68</v>
      </c>
      <c r="N37" s="47" t="inlineStr">
        <is>
          <t>2026-03</t>
        </is>
      </c>
      <c r="O37" s="59" t="n">
        <v>8157.46</v>
      </c>
      <c r="P37" s="9" t="n"/>
    </row>
    <row r="38">
      <c r="A38" s="18" t="n"/>
      <c r="E38" s="9" t="n"/>
      <c r="F38" s="47" t="inlineStr">
        <is>
          <t>2024-10-31</t>
        </is>
      </c>
      <c r="G38" s="48" t="inlineStr">
        <is>
          <t>202400519</t>
        </is>
      </c>
      <c r="H38" s="49" t="n">
        <v>11.4</v>
      </c>
      <c r="I38" s="2" t="inlineStr">
        <is>
          <t>Sociale secretariaten</t>
        </is>
      </c>
      <c r="J38" s="9" t="n"/>
      <c r="K38" s="47" t="inlineStr">
        <is>
          <t>2024-11-30</t>
        </is>
      </c>
      <c r="L38" s="48" t="inlineStr">
        <is>
          <t>BS7171831</t>
        </is>
      </c>
      <c r="M38" s="50" t="n">
        <v>911.9599999999999</v>
      </c>
      <c r="N38" s="47" t="inlineStr">
        <is>
          <t>2026-04</t>
        </is>
      </c>
      <c r="O38" s="59" t="n">
        <v>8157.46</v>
      </c>
      <c r="P38" s="9" t="n"/>
    </row>
    <row r="39">
      <c r="A39" s="18" t="n"/>
      <c r="E39" s="9" t="n"/>
      <c r="F39" s="47" t="inlineStr">
        <is>
          <t>2024-11-14</t>
        </is>
      </c>
      <c r="G39" s="48" t="inlineStr">
        <is>
          <t>202420801</t>
        </is>
      </c>
      <c r="H39" s="49" t="n">
        <v>14</v>
      </c>
      <c r="I39" s="2" t="inlineStr">
        <is>
          <t>Zendingen</t>
        </is>
      </c>
      <c r="J39" s="9" t="n"/>
      <c r="K39" s="47" t="inlineStr">
        <is>
          <t>2024-12-23</t>
        </is>
      </c>
      <c r="L39" s="48" t="inlineStr">
        <is>
          <t>BS7391781</t>
        </is>
      </c>
      <c r="M39" s="50" t="n">
        <v>8.470000000000001</v>
      </c>
      <c r="N39" s="47" t="inlineStr">
        <is>
          <t>2026-05</t>
        </is>
      </c>
      <c r="O39" s="59" t="n">
        <v>8157.46</v>
      </c>
      <c r="P39" s="9" t="n"/>
    </row>
    <row r="40">
      <c r="A40" s="18" t="n"/>
      <c r="E40" s="9" t="n"/>
      <c r="F40" s="47" t="inlineStr">
        <is>
          <t>2024-11-30</t>
        </is>
      </c>
      <c r="G40" s="48" t="inlineStr">
        <is>
          <t>202400565</t>
        </is>
      </c>
      <c r="H40" s="49" t="n">
        <v>11.4</v>
      </c>
      <c r="I40" s="2" t="inlineStr">
        <is>
          <t>Sociale secretariaten</t>
        </is>
      </c>
      <c r="J40" s="9" t="n"/>
      <c r="K40" s="47" t="inlineStr">
        <is>
          <t>2024-12-31</t>
        </is>
      </c>
      <c r="L40" s="48" t="inlineStr">
        <is>
          <t>BS7241004</t>
        </is>
      </c>
      <c r="M40" s="50" t="n">
        <v>910.86</v>
      </c>
      <c r="N40" s="47" t="inlineStr">
        <is>
          <t>2026-06</t>
        </is>
      </c>
      <c r="O40" s="59" t="n">
        <v>8157.46</v>
      </c>
      <c r="P40" s="9" t="n"/>
    </row>
    <row r="41">
      <c r="A41" s="18" t="n"/>
      <c r="E41" s="9" t="n"/>
      <c r="F41" s="47" t="inlineStr">
        <is>
          <t>2024-12-23</t>
        </is>
      </c>
      <c r="G41" s="48" t="inlineStr">
        <is>
          <t>202510826</t>
        </is>
      </c>
      <c r="H41" s="49" t="n">
        <v>70.53999999999999</v>
      </c>
      <c r="I41" s="2" t="inlineStr">
        <is>
          <t>Audiovisuele app &lt; 1000</t>
        </is>
      </c>
      <c r="J41" s="9" t="n"/>
      <c r="K41" s="47" t="inlineStr">
        <is>
          <t>2025-01-15</t>
        </is>
      </c>
      <c r="L41" s="48" t="inlineStr">
        <is>
          <t>BS7259820</t>
        </is>
      </c>
      <c r="M41" s="50" t="n">
        <v>1.45</v>
      </c>
      <c r="N41" s="47" t="inlineStr">
        <is>
          <t>2026-07</t>
        </is>
      </c>
      <c r="O41" s="59" t="n">
        <v>8157.46</v>
      </c>
      <c r="P41" s="9" t="n"/>
    </row>
    <row r="42">
      <c r="A42" s="18" t="n"/>
      <c r="E42" s="9" t="n"/>
      <c r="F42" s="47" t="inlineStr">
        <is>
          <t>2024-12-31</t>
        </is>
      </c>
      <c r="G42" s="48" t="inlineStr">
        <is>
          <t>202400616</t>
        </is>
      </c>
      <c r="H42" s="49" t="n">
        <v>11.4</v>
      </c>
      <c r="I42" s="2" t="inlineStr">
        <is>
          <t>Sociale secretariaten</t>
        </is>
      </c>
      <c r="J42" s="9" t="n"/>
      <c r="K42" s="47" t="inlineStr">
        <is>
          <t>2025-01-30</t>
        </is>
      </c>
      <c r="L42" s="48" t="inlineStr">
        <is>
          <t>BS7332690</t>
        </is>
      </c>
      <c r="M42" s="50" t="n">
        <v>1.09</v>
      </c>
      <c r="N42" s="47" t="inlineStr">
        <is>
          <t>2026-08</t>
        </is>
      </c>
      <c r="O42" s="59" t="n">
        <v>8157.46</v>
      </c>
      <c r="P42" s="9" t="n"/>
    </row>
    <row r="43">
      <c r="A43" s="18" t="n"/>
      <c r="E43" s="9" t="n"/>
      <c r="F43" s="47" t="inlineStr">
        <is>
          <t>2025-01-15</t>
        </is>
      </c>
      <c r="G43" s="48" t="inlineStr">
        <is>
          <t>202500749</t>
        </is>
      </c>
      <c r="H43" s="49" t="n">
        <v>12.1</v>
      </c>
      <c r="I43" s="2" t="inlineStr">
        <is>
          <t>Bijdragen en lidgelden</t>
        </is>
      </c>
      <c r="J43" s="9" t="n"/>
      <c r="K43" s="47" t="inlineStr">
        <is>
          <t>2025-01-31</t>
        </is>
      </c>
      <c r="L43" s="48" t="inlineStr">
        <is>
          <t>BS7325900</t>
        </is>
      </c>
      <c r="M43" s="50" t="n">
        <v>976.96</v>
      </c>
      <c r="N43" s="47" t="inlineStr">
        <is>
          <t>2026-09</t>
        </is>
      </c>
      <c r="O43" s="59" t="n">
        <v>8157.46</v>
      </c>
      <c r="P43" s="9" t="n"/>
    </row>
    <row r="44">
      <c r="A44" s="18" t="n"/>
      <c r="E44" s="9" t="n"/>
      <c r="F44" s="47" t="inlineStr">
        <is>
          <t>2025-01-30</t>
        </is>
      </c>
      <c r="G44" s="48" t="inlineStr">
        <is>
          <t>202502340</t>
        </is>
      </c>
      <c r="H44" s="49" t="n">
        <v>9.1</v>
      </c>
      <c r="I44" s="2" t="inlineStr">
        <is>
          <t>Dienstverplaatsing binnenland</t>
        </is>
      </c>
      <c r="J44" s="9" t="n"/>
      <c r="K44" s="47" t="inlineStr">
        <is>
          <t>2025-02-14</t>
        </is>
      </c>
      <c r="L44" s="48" t="inlineStr">
        <is>
          <t>BS7345725</t>
        </is>
      </c>
      <c r="M44" s="50" t="n">
        <v>1.45</v>
      </c>
      <c r="N44" s="47" t="inlineStr">
        <is>
          <t>2026-10</t>
        </is>
      </c>
      <c r="O44" s="59" t="n">
        <v>8157.46</v>
      </c>
      <c r="P44" s="9" t="n"/>
    </row>
    <row r="45">
      <c r="A45" s="18" t="n"/>
      <c r="E45" s="9" t="n"/>
      <c r="F45" s="47" t="inlineStr">
        <is>
          <t>2025-01-31</t>
        </is>
      </c>
      <c r="G45" s="48" t="inlineStr">
        <is>
          <t>202500035</t>
        </is>
      </c>
      <c r="H45" s="49" t="n">
        <v>11.64</v>
      </c>
      <c r="I45" s="2" t="inlineStr">
        <is>
          <t>Sociale secretariaten</t>
        </is>
      </c>
      <c r="J45" s="9" t="n"/>
      <c r="K45" s="47" t="inlineStr">
        <is>
          <t>2025-02-27</t>
        </is>
      </c>
      <c r="L45" s="48" t="inlineStr">
        <is>
          <t>BS7374382</t>
        </is>
      </c>
      <c r="M45" s="50" t="n">
        <v>344.75</v>
      </c>
      <c r="N45" s="47" t="inlineStr">
        <is>
          <t>2026-11</t>
        </is>
      </c>
      <c r="O45" s="59" t="n">
        <v>8157.46</v>
      </c>
      <c r="P45" s="9" t="n"/>
    </row>
    <row r="46">
      <c r="A46" s="18" t="n"/>
      <c r="E46" s="9" t="n"/>
      <c r="F46" s="47" t="inlineStr">
        <is>
          <t>2025-02-14</t>
        </is>
      </c>
      <c r="G46" s="48" t="inlineStr">
        <is>
          <t>202502622</t>
        </is>
      </c>
      <c r="H46" s="49" t="n">
        <v>12.1</v>
      </c>
      <c r="I46" s="2" t="inlineStr">
        <is>
          <t>Uitgaven IT &amp; Multimedia &lt;1000</t>
        </is>
      </c>
      <c r="J46" s="9" t="n"/>
      <c r="K46" s="18" t="n"/>
      <c r="M46" s="9" t="n"/>
      <c r="N46" s="47" t="inlineStr">
        <is>
          <t>2026-12</t>
        </is>
      </c>
      <c r="O46" s="59" t="n">
        <v>8157.46</v>
      </c>
      <c r="P46" s="9" t="n"/>
    </row>
    <row r="47">
      <c r="A47" s="18" t="n"/>
      <c r="E47" s="9" t="n"/>
      <c r="F47" s="47" t="inlineStr">
        <is>
          <t>2025-02-27</t>
        </is>
      </c>
      <c r="G47" s="48" t="inlineStr">
        <is>
          <t>202509240</t>
        </is>
      </c>
      <c r="H47" s="49" t="n">
        <v>2872.97</v>
      </c>
      <c r="I47" s="2" t="inlineStr">
        <is>
          <t>Reis en verblijf kstn gefact</t>
        </is>
      </c>
      <c r="J47" s="9" t="n"/>
      <c r="K47" s="18" t="n"/>
      <c r="M47" s="9" t="n"/>
      <c r="N47" s="47" t="inlineStr">
        <is>
          <t>2027-01</t>
        </is>
      </c>
      <c r="O47" s="59" t="n">
        <v>8157.46</v>
      </c>
      <c r="P47" s="9" t="n"/>
    </row>
    <row r="48">
      <c r="A48" s="24" t="n"/>
      <c r="B48" s="25" t="n"/>
      <c r="C48" s="25" t="n"/>
      <c r="D48" s="25" t="n"/>
      <c r="E48" s="26" t="n"/>
      <c r="F48" s="24" t="n"/>
      <c r="G48" s="25" t="n"/>
      <c r="H48" s="25" t="n"/>
      <c r="I48" s="25" t="n"/>
      <c r="J48" s="26" t="n"/>
      <c r="K48" s="24" t="n"/>
      <c r="L48" s="25" t="n"/>
      <c r="M48" s="26" t="n"/>
      <c r="N48" s="52" t="inlineStr">
        <is>
          <t>2027-02</t>
        </is>
      </c>
      <c r="O48" s="60" t="n">
        <v>8157.46</v>
      </c>
      <c r="P48" s="26" t="n"/>
    </row>
    <row r="49">
      <c r="A49" s="34" t="inlineStr">
        <is>
          <t>Totals</t>
        </is>
      </c>
      <c r="B49" s="6" t="n"/>
      <c r="C49" s="6" t="n"/>
      <c r="D49" s="6" t="n"/>
      <c r="E49" s="7" t="n"/>
      <c r="F49" s="34" t="inlineStr">
        <is>
          <t>Totals</t>
        </is>
      </c>
      <c r="G49" s="6" t="n"/>
      <c r="H49" s="6" t="n"/>
      <c r="I49" s="6" t="n"/>
      <c r="J49" s="7" t="n"/>
      <c r="K49" s="34" t="inlineStr">
        <is>
          <t>Totals</t>
        </is>
      </c>
      <c r="L49" s="6" t="n"/>
      <c r="M49" s="7" t="n"/>
      <c r="N49" s="34" t="inlineStr">
        <is>
          <t>Totals</t>
        </is>
      </c>
      <c r="O49" s="6" t="n"/>
      <c r="P49" s="7" t="n"/>
    </row>
    <row r="50">
      <c r="A50" s="18" t="n"/>
      <c r="B50" s="48" t="inlineStr">
        <is>
          <t>PLANNED</t>
        </is>
      </c>
      <c r="C50" s="55" t="n">
        <v>0</v>
      </c>
      <c r="E50" s="9" t="n"/>
      <c r="F50" s="18" t="n"/>
      <c r="G50" s="48" t="inlineStr">
        <is>
          <t>PLANNED</t>
        </is>
      </c>
      <c r="H50" s="55" t="n">
        <v>0</v>
      </c>
      <c r="J50" s="9" t="n"/>
      <c r="K50" s="18" t="n"/>
      <c r="L50" s="48" t="inlineStr">
        <is>
          <t>PLANNED</t>
        </is>
      </c>
      <c r="M50" s="56" t="n">
        <v>0</v>
      </c>
      <c r="N50" s="18" t="n"/>
      <c r="O50" s="48" t="inlineStr">
        <is>
          <t>PLANNED</t>
        </is>
      </c>
      <c r="P50" s="56" t="n">
        <v>114204.44</v>
      </c>
    </row>
    <row r="51">
      <c r="A51" s="18" t="n"/>
      <c r="B51" s="48" t="inlineStr">
        <is>
          <t>FIXED</t>
        </is>
      </c>
      <c r="C51" s="55" t="n">
        <v>0</v>
      </c>
      <c r="E51" s="9" t="n"/>
      <c r="F51" s="18" t="n"/>
      <c r="G51" s="48" t="inlineStr">
        <is>
          <t>FIXED</t>
        </is>
      </c>
      <c r="H51" s="55" t="n">
        <v>0</v>
      </c>
      <c r="J51" s="9" t="n"/>
      <c r="K51" s="18" t="n"/>
      <c r="L51" s="48" t="inlineStr">
        <is>
          <t>FIXED</t>
        </is>
      </c>
      <c r="M51" s="56" t="n">
        <v>0</v>
      </c>
      <c r="N51" s="18" t="n"/>
      <c r="O51" s="48" t="inlineStr">
        <is>
          <t>FIXED</t>
        </is>
      </c>
      <c r="P51" s="56" t="n">
        <v>83239.65000000001</v>
      </c>
    </row>
    <row r="52">
      <c r="A52" s="18" t="n"/>
      <c r="B52" s="48" t="inlineStr">
        <is>
          <t>BOOKED</t>
        </is>
      </c>
      <c r="C52" s="55" t="n">
        <v>0</v>
      </c>
      <c r="E52" s="9" t="n"/>
      <c r="F52" s="18" t="n"/>
      <c r="G52" s="48" t="inlineStr">
        <is>
          <t>BOOKED</t>
        </is>
      </c>
      <c r="H52" s="55" t="n">
        <v>6039.68</v>
      </c>
      <c r="J52" s="9" t="n"/>
      <c r="K52" s="18" t="n"/>
      <c r="L52" s="48" t="inlineStr">
        <is>
          <t>BOOKED</t>
        </is>
      </c>
      <c r="M52" s="56" t="n">
        <v>13142.77</v>
      </c>
      <c r="N52" s="18" t="n"/>
      <c r="O52" s="48" t="inlineStr">
        <is>
          <t>BOOKED</t>
        </is>
      </c>
      <c r="P52" s="56" t="n">
        <v>103484.35</v>
      </c>
    </row>
    <row r="53">
      <c r="A53" s="24" t="n"/>
      <c r="B53" s="53" t="inlineStr">
        <is>
          <t>OVERRULED</t>
        </is>
      </c>
      <c r="C53" s="57" t="n">
        <v>0</v>
      </c>
      <c r="D53" s="25" t="n"/>
      <c r="E53" s="26" t="n"/>
      <c r="F53" s="24" t="n"/>
      <c r="G53" s="53" t="inlineStr">
        <is>
          <t>OVERRULED</t>
        </is>
      </c>
      <c r="H53" s="57" t="n">
        <v>0</v>
      </c>
      <c r="I53" s="25" t="n"/>
      <c r="J53" s="26" t="n"/>
      <c r="K53" s="24" t="n"/>
      <c r="L53" s="53" t="inlineStr">
        <is>
          <t>OVERRULED</t>
        </is>
      </c>
      <c r="M53" s="58" t="n">
        <v>0</v>
      </c>
      <c r="N53" s="24" t="n"/>
      <c r="O53" s="53" t="inlineStr">
        <is>
          <t>OVERRULED</t>
        </is>
      </c>
      <c r="P53" s="58" t="n">
        <v>0</v>
      </c>
    </row>
  </sheetData>
  <mergeCells count="50">
    <mergeCell ref="I30:J30"/>
    <mergeCell ref="I34:J34"/>
    <mergeCell ref="B7:C7"/>
    <mergeCell ref="B3:C3"/>
    <mergeCell ref="I15:J15"/>
    <mergeCell ref="I46:J46"/>
    <mergeCell ref="F10:J10"/>
    <mergeCell ref="I11:J11"/>
    <mergeCell ref="I27:J27"/>
    <mergeCell ref="I45:J45"/>
    <mergeCell ref="I36:J36"/>
    <mergeCell ref="I26:J26"/>
    <mergeCell ref="I47:J47"/>
    <mergeCell ref="I16:J16"/>
    <mergeCell ref="N10:P10"/>
    <mergeCell ref="I32:J32"/>
    <mergeCell ref="D11:E11"/>
    <mergeCell ref="I25:J25"/>
    <mergeCell ref="I41:J41"/>
    <mergeCell ref="I37:J37"/>
    <mergeCell ref="I22:J22"/>
    <mergeCell ref="I28:J28"/>
    <mergeCell ref="B8:C8"/>
    <mergeCell ref="I18:J18"/>
    <mergeCell ref="I21:J21"/>
    <mergeCell ref="I43:J43"/>
    <mergeCell ref="I12:J12"/>
    <mergeCell ref="K10:M10"/>
    <mergeCell ref="I24:J24"/>
    <mergeCell ref="I42:J42"/>
    <mergeCell ref="I33:J33"/>
    <mergeCell ref="I23:J23"/>
    <mergeCell ref="I39:J39"/>
    <mergeCell ref="I14:J14"/>
    <mergeCell ref="I17:J17"/>
    <mergeCell ref="I44:J44"/>
    <mergeCell ref="B6:C6"/>
    <mergeCell ref="I29:J29"/>
    <mergeCell ref="I35:J35"/>
    <mergeCell ref="I20:J20"/>
    <mergeCell ref="I38:J38"/>
    <mergeCell ref="B5:C5"/>
    <mergeCell ref="A10:E10"/>
    <mergeCell ref="F2:I2"/>
    <mergeCell ref="I19:J19"/>
    <mergeCell ref="J2:N2"/>
    <mergeCell ref="I13:J13"/>
    <mergeCell ref="I31:J31"/>
    <mergeCell ref="I40:J40"/>
    <mergeCell ref="B4:C4"/>
  </mergeCells>
  <pageMargins left="0.75" right="0.75" top="1" bottom="1" header="0.5" footer="0.5"/>
  <legacyDrawing xmlns:r="http://schemas.openxmlformats.org/officeDocument/2006/relationships" r:id="anysvml"/>
</worksheet>
</file>

<file path=xl/worksheets/sheet5.xml><?xml version="1.0" encoding="utf-8"?>
<worksheet xmlns="http://schemas.openxmlformats.org/spreadsheetml/2006/main">
  <sheetPr>
    <outlinePr summaryBelow="1" summaryRight="1"/>
    <pageSetUpPr/>
  </sheetPr>
  <dimension ref="A1:Q5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9972 SITANAV_SBO</t>
        </is>
      </c>
    </row>
    <row r="2">
      <c r="F2" s="4" t="inlineStr">
        <is>
          <t>From Oracle</t>
        </is>
      </c>
      <c r="J2" s="4" t="inlineStr">
        <is>
          <t>From Planning</t>
        </is>
      </c>
    </row>
    <row r="3">
      <c r="A3" s="34" t="inlineStr">
        <is>
          <t>Promotor:</t>
        </is>
      </c>
      <c r="B3" s="6" t="inlineStr">
        <is>
          <t>Daems, Walter</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WEDDEN</t>
        </is>
      </c>
      <c r="E4" s="38" t="n">
        <v>632113</v>
      </c>
      <c r="F4" s="37" t="n">
        <v>0</v>
      </c>
      <c r="G4" s="39" t="n">
        <v>187684.85</v>
      </c>
      <c r="H4" s="39" t="n">
        <v>66051.62</v>
      </c>
      <c r="I4" s="38" t="n">
        <v>378376.53</v>
      </c>
      <c r="J4" s="37" t="n">
        <v>494942.88</v>
      </c>
      <c r="K4" s="39" t="n">
        <v>66213.41</v>
      </c>
      <c r="L4" s="39" t="n">
        <v>66051.62</v>
      </c>
      <c r="M4" s="39" t="n">
        <v>0</v>
      </c>
      <c r="N4" s="38" t="n">
        <v>4905.089999999967</v>
      </c>
      <c r="P4" s="30" t="inlineStr">
        <is>
          <t>PLANNED</t>
        </is>
      </c>
    </row>
    <row r="5">
      <c r="A5" s="10" t="inlineStr">
        <is>
          <t>Budgetcode:</t>
        </is>
      </c>
      <c r="B5" t="inlineStr">
        <is>
          <t>42/FA100400/9972</t>
        </is>
      </c>
      <c r="C5" s="9" t="n"/>
      <c r="D5" s="37" t="inlineStr">
        <is>
          <t>WERKING</t>
        </is>
      </c>
      <c r="E5" s="38" t="n">
        <v>90000</v>
      </c>
      <c r="F5" s="37" t="n">
        <v>0</v>
      </c>
      <c r="G5" s="39" t="n">
        <v>0</v>
      </c>
      <c r="H5" s="39" t="n">
        <v>13762.28</v>
      </c>
      <c r="I5" s="38" t="n">
        <v>76237.72</v>
      </c>
      <c r="J5" s="37" t="n">
        <v>0</v>
      </c>
      <c r="K5" s="39" t="n">
        <v>0</v>
      </c>
      <c r="L5" s="39" t="n">
        <v>13762.28</v>
      </c>
      <c r="M5" s="39" t="n">
        <v>0</v>
      </c>
      <c r="N5" s="38" t="n">
        <v>76237.72</v>
      </c>
      <c r="P5" s="31" t="inlineStr">
        <is>
          <t>FIXED</t>
        </is>
      </c>
    </row>
    <row r="6">
      <c r="A6" s="10" t="inlineStr">
        <is>
          <t>Source:</t>
        </is>
      </c>
      <c r="B6" t="inlineStr">
        <is>
          <t>OZ/VL/Andere OzInst/Univ/HoSch</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01-04-2024</t>
        </is>
      </c>
      <c r="C7" s="9" t="n"/>
      <c r="D7" s="37" t="inlineStr">
        <is>
          <t>OVERHEAD</t>
        </is>
      </c>
      <c r="E7" s="38" t="n">
        <v>93440.67999999999</v>
      </c>
      <c r="F7" s="37" t="n">
        <v>0</v>
      </c>
      <c r="G7" s="39" t="n">
        <v>0</v>
      </c>
      <c r="H7" s="39" t="n">
        <v>9577.66</v>
      </c>
      <c r="I7" s="38" t="n">
        <v>83863.01999999999</v>
      </c>
      <c r="J7" s="37" t="n">
        <v>0</v>
      </c>
      <c r="K7" s="39" t="n">
        <v>0</v>
      </c>
      <c r="L7" s="39" t="n">
        <v>9577.660000000002</v>
      </c>
      <c r="M7" s="39" t="n">
        <v>0</v>
      </c>
      <c r="N7" s="38" t="n">
        <v>83863.01999999999</v>
      </c>
      <c r="P7" s="33" t="inlineStr">
        <is>
          <t>OVERRULED</t>
        </is>
      </c>
    </row>
    <row r="8">
      <c r="A8" s="40" t="inlineStr">
        <is>
          <t>End date:</t>
        </is>
      </c>
      <c r="B8" s="25" t="inlineStr">
        <is>
          <t>31-03-2028</t>
        </is>
      </c>
      <c r="C8" s="26" t="n"/>
      <c r="D8" s="41" t="inlineStr">
        <is>
          <t>RESERVATIES</t>
        </is>
      </c>
      <c r="E8" s="42" t="n">
        <v>56559.32</v>
      </c>
      <c r="F8" s="41" t="n">
        <v>0</v>
      </c>
      <c r="G8" s="43" t="n">
        <v>0</v>
      </c>
      <c r="H8" s="43" t="n">
        <v>0</v>
      </c>
      <c r="I8" s="42" t="n">
        <v>56559.32</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6" t="n"/>
      <c r="Q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Schenck, Anthony</t>
        </is>
      </c>
      <c r="P11" s="1" t="inlineStr">
        <is>
          <t>Kerstens, Robin</t>
        </is>
      </c>
      <c r="Q11" s="12" t="inlineStr">
        <is>
          <t>Huebel, Nico</t>
        </is>
      </c>
    </row>
    <row r="12">
      <c r="A12" s="18" t="n"/>
      <c r="E12" s="9" t="n"/>
      <c r="F12" s="47" t="inlineStr">
        <is>
          <t>2024-04-05</t>
        </is>
      </c>
      <c r="G12" s="48" t="inlineStr">
        <is>
          <t>202415609</t>
        </is>
      </c>
      <c r="H12" s="49" t="n">
        <v>15</v>
      </c>
      <c r="I12" s="2" t="inlineStr">
        <is>
          <t>Uitgaven IT &amp; Multimedia &lt;1000</t>
        </is>
      </c>
      <c r="J12" s="9" t="n"/>
      <c r="K12" s="47" t="inlineStr">
        <is>
          <t>2024-04-05</t>
        </is>
      </c>
      <c r="L12" s="48" t="inlineStr">
        <is>
          <t>BS6913877</t>
        </is>
      </c>
      <c r="M12" s="50" t="n">
        <v>1.8</v>
      </c>
      <c r="N12" s="47" t="inlineStr">
        <is>
          <t>2024-07</t>
        </is>
      </c>
      <c r="O12" s="49" t="n">
        <v>8127.009999999998</v>
      </c>
      <c r="Q12" s="9" t="n"/>
    </row>
    <row r="13">
      <c r="A13" s="18" t="n"/>
      <c r="E13" s="9" t="n"/>
      <c r="F13" s="47" t="inlineStr">
        <is>
          <t>2024-04-09</t>
        </is>
      </c>
      <c r="G13" s="48" t="inlineStr">
        <is>
          <t>202406560</t>
        </is>
      </c>
      <c r="H13" s="49" t="n">
        <v>47.08</v>
      </c>
      <c r="I13" s="2" t="inlineStr">
        <is>
          <t>Dienstverplaatsing binnenland</t>
        </is>
      </c>
      <c r="J13" s="9" t="n"/>
      <c r="K13" s="47" t="inlineStr">
        <is>
          <t>2024-04-09</t>
        </is>
      </c>
      <c r="L13" s="48" t="inlineStr">
        <is>
          <t>BS6519425</t>
        </is>
      </c>
      <c r="M13" s="50" t="n">
        <v>5.65</v>
      </c>
      <c r="N13" s="47" t="inlineStr">
        <is>
          <t>2024-08</t>
        </is>
      </c>
      <c r="O13" s="49" t="n">
        <v>8117.499999999998</v>
      </c>
      <c r="Q13" s="9" t="n"/>
    </row>
    <row r="14">
      <c r="A14" s="18" t="n"/>
      <c r="E14" s="9" t="n"/>
      <c r="F14" s="47" t="inlineStr">
        <is>
          <t>2024-05-05</t>
        </is>
      </c>
      <c r="G14" s="48" t="inlineStr">
        <is>
          <t>202415609</t>
        </is>
      </c>
      <c r="H14" s="49" t="n">
        <v>15</v>
      </c>
      <c r="I14" s="2" t="inlineStr">
        <is>
          <t>Uitgaven IT &amp; Multimedia &lt;1000</t>
        </is>
      </c>
      <c r="J14" s="9" t="n"/>
      <c r="K14" s="47" t="inlineStr">
        <is>
          <t>2024-05-05</t>
        </is>
      </c>
      <c r="L14" s="48" t="inlineStr">
        <is>
          <t>BS6913877</t>
        </is>
      </c>
      <c r="M14" s="50" t="n">
        <v>1.8</v>
      </c>
      <c r="N14" s="47" t="inlineStr">
        <is>
          <t>2024-09</t>
        </is>
      </c>
      <c r="O14" s="49" t="n">
        <v>8116.509999999998</v>
      </c>
      <c r="Q14" s="9" t="n"/>
    </row>
    <row r="15">
      <c r="A15" s="18" t="n"/>
      <c r="E15" s="9" t="n"/>
      <c r="F15" s="47" t="inlineStr">
        <is>
          <t>2024-06-02</t>
        </is>
      </c>
      <c r="G15" s="48" t="inlineStr">
        <is>
          <t>202416300</t>
        </is>
      </c>
      <c r="H15" s="49" t="n">
        <v>119.88</v>
      </c>
      <c r="I15" s="2" t="inlineStr">
        <is>
          <t>Uitgaven IT &amp; Multimedia &lt;1000</t>
        </is>
      </c>
      <c r="J15" s="9" t="n"/>
      <c r="K15" s="47" t="inlineStr">
        <is>
          <t>2024-06-02</t>
        </is>
      </c>
      <c r="L15" s="48" t="inlineStr">
        <is>
          <t>BS6941291</t>
        </is>
      </c>
      <c r="M15" s="50" t="n">
        <v>14.39</v>
      </c>
      <c r="N15" s="47" t="inlineStr">
        <is>
          <t>2024-10</t>
        </is>
      </c>
      <c r="O15" s="49" t="n">
        <v>7607.619999999998</v>
      </c>
      <c r="Q15" s="9" t="n"/>
    </row>
    <row r="16">
      <c r="A16" s="18" t="n"/>
      <c r="E16" s="9" t="n"/>
      <c r="F16" s="47" t="inlineStr">
        <is>
          <t>2024-06-03</t>
        </is>
      </c>
      <c r="G16" s="48" t="inlineStr">
        <is>
          <t>202415609</t>
        </is>
      </c>
      <c r="H16" s="49" t="n">
        <v>15</v>
      </c>
      <c r="I16" s="2" t="inlineStr">
        <is>
          <t>Uitgaven IT &amp; Multimedia &lt;1000</t>
        </is>
      </c>
      <c r="J16" s="9" t="n"/>
      <c r="K16" s="47" t="inlineStr">
        <is>
          <t>2024-06-03</t>
        </is>
      </c>
      <c r="L16" s="48" t="inlineStr">
        <is>
          <t>BS6913877</t>
        </is>
      </c>
      <c r="M16" s="50" t="n">
        <v>1.8</v>
      </c>
      <c r="N16" s="47" t="inlineStr">
        <is>
          <t>2024-11</t>
        </is>
      </c>
      <c r="O16" s="49" t="n">
        <v>7981.68</v>
      </c>
      <c r="Q16" s="9" t="n"/>
    </row>
    <row r="17">
      <c r="A17" s="18" t="n"/>
      <c r="E17" s="9" t="n"/>
      <c r="F17" s="47" t="inlineStr">
        <is>
          <t>2024-07-31</t>
        </is>
      </c>
      <c r="G17" s="48" t="inlineStr">
        <is>
          <t>202400576</t>
        </is>
      </c>
      <c r="H17" s="49" t="n">
        <v>11.37</v>
      </c>
      <c r="I17" s="2" t="inlineStr">
        <is>
          <t>Sociale secretariaten</t>
        </is>
      </c>
      <c r="J17" s="9" t="n"/>
      <c r="K17" s="47" t="inlineStr">
        <is>
          <t>2024-07-31</t>
        </is>
      </c>
      <c r="L17" s="48" t="inlineStr">
        <is>
          <t>BS7175135</t>
        </is>
      </c>
      <c r="M17" s="50" t="n">
        <v>976.59</v>
      </c>
      <c r="N17" s="47" t="inlineStr">
        <is>
          <t>2024-12</t>
        </is>
      </c>
      <c r="O17" s="49" t="n">
        <v>7918.539999999999</v>
      </c>
      <c r="Q17" s="9" t="n"/>
    </row>
    <row r="18">
      <c r="A18" s="18" t="n"/>
      <c r="E18" s="9" t="n"/>
      <c r="F18" s="47" t="inlineStr">
        <is>
          <t>2024-08-14</t>
        </is>
      </c>
      <c r="G18" s="48" t="inlineStr">
        <is>
          <t>202415609</t>
        </is>
      </c>
      <c r="H18" s="49" t="n">
        <v>15</v>
      </c>
      <c r="I18" s="2" t="inlineStr">
        <is>
          <t>Uitgaven IT &amp; Multimedia &lt;1000</t>
        </is>
      </c>
      <c r="J18" s="9" t="n"/>
      <c r="K18" s="47" t="inlineStr">
        <is>
          <t>2024-08-14</t>
        </is>
      </c>
      <c r="L18" s="48" t="inlineStr">
        <is>
          <t>BS6913877</t>
        </is>
      </c>
      <c r="M18" s="50" t="n">
        <v>1.8</v>
      </c>
      <c r="N18" s="47" t="inlineStr">
        <is>
          <t>2025-01</t>
        </is>
      </c>
      <c r="O18" s="49" t="n">
        <v>8506.370000000001</v>
      </c>
      <c r="Q18" s="50" t="n">
        <v>9676.389999999999</v>
      </c>
    </row>
    <row r="19">
      <c r="A19" s="18" t="n"/>
      <c r="E19" s="9" t="n"/>
      <c r="F19" s="47" t="inlineStr">
        <is>
          <t>2024-08-20</t>
        </is>
      </c>
      <c r="G19" s="48" t="inlineStr">
        <is>
          <t>202416299</t>
        </is>
      </c>
      <c r="H19" s="49" t="n">
        <v>180.39</v>
      </c>
      <c r="I19" s="2" t="inlineStr">
        <is>
          <t>Bijdragen en lidgelden</t>
        </is>
      </c>
      <c r="J19" s="9" t="n"/>
      <c r="K19" s="47" t="inlineStr">
        <is>
          <t>2024-08-21</t>
        </is>
      </c>
      <c r="L19" s="48" t="inlineStr">
        <is>
          <t>BS6941291</t>
        </is>
      </c>
      <c r="M19" s="50" t="n">
        <v>121.37</v>
      </c>
      <c r="N19" s="47" t="inlineStr">
        <is>
          <t>2025-02</t>
        </is>
      </c>
      <c r="O19" s="51" t="n">
        <v>8548.959999999999</v>
      </c>
      <c r="Q19" s="61" t="n">
        <v>9723.480000000001</v>
      </c>
    </row>
    <row r="20">
      <c r="A20" s="18" t="n"/>
      <c r="E20" s="9" t="n"/>
      <c r="F20" s="47" t="inlineStr">
        <is>
          <t>2024-08-21</t>
        </is>
      </c>
      <c r="G20" s="48" t="inlineStr">
        <is>
          <t>202416299</t>
        </is>
      </c>
      <c r="H20" s="49" t="n">
        <v>830.96</v>
      </c>
      <c r="I20" s="2" t="inlineStr">
        <is>
          <t>Inschrijv congressen personeel</t>
        </is>
      </c>
      <c r="J20" s="9" t="n"/>
      <c r="K20" s="47" t="inlineStr">
        <is>
          <t>2024-08-29</t>
        </is>
      </c>
      <c r="L20" s="48" t="inlineStr">
        <is>
          <t>BS6913877</t>
        </is>
      </c>
      <c r="M20" s="50" t="n">
        <v>120.78</v>
      </c>
      <c r="N20" s="47" t="inlineStr">
        <is>
          <t>2025-03</t>
        </is>
      </c>
      <c r="O20" s="51" t="n">
        <v>8719.67</v>
      </c>
      <c r="Q20" s="61" t="n">
        <v>9917.66</v>
      </c>
    </row>
    <row r="21">
      <c r="A21" s="18" t="n"/>
      <c r="E21" s="9" t="n"/>
      <c r="F21" s="47" t="inlineStr">
        <is>
          <t>2024-08-29</t>
        </is>
      </c>
      <c r="G21" s="48" t="inlineStr">
        <is>
          <t>202415608</t>
        </is>
      </c>
      <c r="H21" s="49" t="n">
        <v>1006.48</v>
      </c>
      <c r="I21" s="2" t="inlineStr">
        <is>
          <t>Inschrijv congressen personeel</t>
        </is>
      </c>
      <c r="J21" s="9" t="n"/>
      <c r="K21" s="47" t="inlineStr">
        <is>
          <t>2024-08-30</t>
        </is>
      </c>
      <c r="L21" s="48" t="inlineStr">
        <is>
          <t>BS6884870</t>
        </is>
      </c>
      <c r="M21" s="50" t="n">
        <v>171.28</v>
      </c>
      <c r="N21" s="47" t="inlineStr">
        <is>
          <t>2025-04</t>
        </is>
      </c>
      <c r="O21" s="51" t="n">
        <v>8719.67</v>
      </c>
      <c r="Q21" s="61" t="n">
        <v>9917.66</v>
      </c>
    </row>
    <row r="22">
      <c r="A22" s="18" t="n"/>
      <c r="E22" s="9" t="n"/>
      <c r="F22" s="47" t="inlineStr">
        <is>
          <t>2024-08-30</t>
        </is>
      </c>
      <c r="G22" s="48" t="inlineStr">
        <is>
          <t>202438153</t>
        </is>
      </c>
      <c r="H22" s="49" t="n">
        <v>1427.35</v>
      </c>
      <c r="I22" s="2" t="inlineStr">
        <is>
          <t>Reis en verblijf kstn gefact</t>
        </is>
      </c>
      <c r="J22" s="9" t="n"/>
      <c r="K22" s="47" t="inlineStr">
        <is>
          <t>2024-08-31</t>
        </is>
      </c>
      <c r="L22" s="48" t="inlineStr">
        <is>
          <t>BS7175135</t>
        </is>
      </c>
      <c r="M22" s="50" t="n">
        <v>975.45</v>
      </c>
      <c r="N22" s="47" t="inlineStr">
        <is>
          <t>2025-05</t>
        </is>
      </c>
      <c r="O22" s="51" t="n">
        <v>1946.64</v>
      </c>
      <c r="Q22" s="9" t="n"/>
    </row>
    <row r="23">
      <c r="A23" s="18" t="n"/>
      <c r="E23" s="9" t="n"/>
      <c r="F23" s="47" t="inlineStr">
        <is>
          <t>2024-08-31</t>
        </is>
      </c>
      <c r="G23" s="48" t="inlineStr">
        <is>
          <t>202400576</t>
        </is>
      </c>
      <c r="H23" s="49" t="n">
        <v>11.37</v>
      </c>
      <c r="I23" s="2" t="inlineStr">
        <is>
          <t>Sociale secretariaten</t>
        </is>
      </c>
      <c r="J23" s="9" t="n"/>
      <c r="K23" s="47" t="inlineStr">
        <is>
          <t>2024-09-09</t>
        </is>
      </c>
      <c r="L23" s="48" t="inlineStr">
        <is>
          <t>BS6913496</t>
        </is>
      </c>
      <c r="M23" s="50" t="n">
        <v>173.81</v>
      </c>
      <c r="N23" s="47" t="inlineStr">
        <is>
          <t>2025-06</t>
        </is>
      </c>
      <c r="O23" s="51" t="n">
        <v>8719.67</v>
      </c>
      <c r="Q23" s="9" t="n"/>
    </row>
    <row r="24">
      <c r="A24" s="18" t="n"/>
      <c r="E24" s="9" t="n"/>
      <c r="F24" s="47" t="inlineStr">
        <is>
          <t>2024-09-09</t>
        </is>
      </c>
      <c r="G24" s="48" t="inlineStr">
        <is>
          <t>202439496</t>
        </is>
      </c>
      <c r="H24" s="49" t="n">
        <v>1448.31</v>
      </c>
      <c r="I24" s="2" t="inlineStr">
        <is>
          <t>Reis en verblijf kstn gefact</t>
        </is>
      </c>
      <c r="J24" s="9" t="n"/>
      <c r="K24" s="47" t="inlineStr">
        <is>
          <t>2024-09-30</t>
        </is>
      </c>
      <c r="L24" s="48" t="inlineStr">
        <is>
          <t>BS7175135</t>
        </is>
      </c>
      <c r="M24" s="50" t="n">
        <v>975.33</v>
      </c>
      <c r="N24" s="47" t="inlineStr">
        <is>
          <t>2025-07</t>
        </is>
      </c>
      <c r="O24" s="59" t="n">
        <v>9000</v>
      </c>
      <c r="Q24" s="9" t="n"/>
    </row>
    <row r="25">
      <c r="A25" s="18" t="n"/>
      <c r="E25" s="9" t="n"/>
      <c r="F25" s="47" t="inlineStr">
        <is>
          <t>2024-09-30</t>
        </is>
      </c>
      <c r="G25" s="48" t="inlineStr">
        <is>
          <t>202400576</t>
        </is>
      </c>
      <c r="H25" s="49" t="n">
        <v>11.37</v>
      </c>
      <c r="I25" s="2" t="inlineStr">
        <is>
          <t>Sociale secretariaten</t>
        </is>
      </c>
      <c r="J25" s="9" t="n"/>
      <c r="K25" s="47" t="inlineStr">
        <is>
          <t>2024-10-13</t>
        </is>
      </c>
      <c r="L25" s="48" t="inlineStr">
        <is>
          <t>BS7153164</t>
        </is>
      </c>
      <c r="M25" s="50" t="n">
        <v>12.75</v>
      </c>
      <c r="N25" s="47" t="inlineStr">
        <is>
          <t>2025-08</t>
        </is>
      </c>
      <c r="O25" s="59" t="n">
        <v>9000</v>
      </c>
      <c r="Q25" s="9" t="n"/>
    </row>
    <row r="26">
      <c r="A26" s="18" t="n"/>
      <c r="E26" s="9" t="n"/>
      <c r="F26" s="47" t="inlineStr">
        <is>
          <t>2024-10-07</t>
        </is>
      </c>
      <c r="G26" s="48" t="inlineStr">
        <is>
          <t>202421759</t>
        </is>
      </c>
      <c r="H26" s="49" t="n">
        <v>29.14</v>
      </c>
      <c r="I26" s="2" t="inlineStr">
        <is>
          <t>Zendingen</t>
        </is>
      </c>
      <c r="J26" s="9" t="n"/>
      <c r="K26" s="47" t="inlineStr">
        <is>
          <t>2024-10-16</t>
        </is>
      </c>
      <c r="L26" s="48" t="inlineStr">
        <is>
          <t>BS7153164</t>
        </is>
      </c>
      <c r="M26" s="50" t="n">
        <v>25.2</v>
      </c>
      <c r="N26" s="47" t="inlineStr">
        <is>
          <t>2025-09</t>
        </is>
      </c>
      <c r="O26" s="59" t="n">
        <v>9000</v>
      </c>
      <c r="Q26" s="9" t="n"/>
    </row>
    <row r="27">
      <c r="A27" s="18" t="n"/>
      <c r="E27" s="9" t="n"/>
      <c r="F27" s="47" t="inlineStr">
        <is>
          <t>2024-10-13</t>
        </is>
      </c>
      <c r="G27" s="48" t="inlineStr">
        <is>
          <t>202421759</t>
        </is>
      </c>
      <c r="H27" s="49" t="n">
        <v>77.06</v>
      </c>
      <c r="I27" s="2" t="inlineStr">
        <is>
          <t>Zendingen</t>
        </is>
      </c>
      <c r="J27" s="9" t="n"/>
      <c r="K27" s="47" t="inlineStr">
        <is>
          <t>2024-10-20</t>
        </is>
      </c>
      <c r="L27" s="48" t="inlineStr">
        <is>
          <t>BS7121151</t>
        </is>
      </c>
      <c r="M27" s="50" t="n">
        <v>88.40000000000001</v>
      </c>
      <c r="N27" s="47" t="inlineStr">
        <is>
          <t>2025-10</t>
        </is>
      </c>
      <c r="O27" s="59" t="n">
        <v>9000</v>
      </c>
      <c r="Q27" s="9" t="n"/>
    </row>
    <row r="28">
      <c r="A28" s="18" t="n"/>
      <c r="E28" s="9" t="n"/>
      <c r="F28" s="47" t="inlineStr">
        <is>
          <t>2024-10-16</t>
        </is>
      </c>
      <c r="G28" s="48" t="inlineStr">
        <is>
          <t>202421017</t>
        </is>
      </c>
      <c r="H28" s="49" t="n">
        <v>6.7</v>
      </c>
      <c r="I28" s="2" t="inlineStr">
        <is>
          <t>Dienstverplaatsing binnenland</t>
        </is>
      </c>
      <c r="J28" s="9" t="n"/>
      <c r="K28" s="47" t="inlineStr">
        <is>
          <t>2024-10-24</t>
        </is>
      </c>
      <c r="L28" s="48" t="inlineStr">
        <is>
          <t>BS7153164</t>
        </is>
      </c>
      <c r="M28" s="50" t="n">
        <v>11.01</v>
      </c>
      <c r="N28" s="47" t="inlineStr">
        <is>
          <t>2025-11</t>
        </is>
      </c>
      <c r="O28" s="59" t="n">
        <v>9000</v>
      </c>
      <c r="Q28" s="9" t="n"/>
    </row>
    <row r="29">
      <c r="A29" s="18" t="n"/>
      <c r="E29" s="9" t="n"/>
      <c r="F29" s="47" t="inlineStr">
        <is>
          <t>2024-10-16</t>
        </is>
      </c>
      <c r="G29" s="48" t="inlineStr">
        <is>
          <t>202421759</t>
        </is>
      </c>
      <c r="H29" s="49" t="n">
        <v>210</v>
      </c>
      <c r="I29" s="2" t="inlineStr">
        <is>
          <t>Zendingen</t>
        </is>
      </c>
      <c r="J29" s="9" t="n"/>
      <c r="K29" s="47" t="inlineStr">
        <is>
          <t>2024-10-27</t>
        </is>
      </c>
      <c r="L29" s="48" t="inlineStr">
        <is>
          <t>BS7121151</t>
        </is>
      </c>
      <c r="M29" s="50" t="n">
        <v>10.66</v>
      </c>
      <c r="N29" s="47" t="inlineStr">
        <is>
          <t>2025-12</t>
        </is>
      </c>
      <c r="O29" s="59" t="n">
        <v>9000</v>
      </c>
      <c r="Q29" s="9" t="n"/>
    </row>
    <row r="30">
      <c r="A30" s="18" t="n"/>
      <c r="E30" s="9" t="n"/>
      <c r="F30" s="47" t="inlineStr">
        <is>
          <t>2024-10-17</t>
        </is>
      </c>
      <c r="G30" s="48" t="inlineStr">
        <is>
          <t>202421017</t>
        </is>
      </c>
      <c r="H30" s="49" t="n">
        <v>19.44</v>
      </c>
      <c r="I30" s="2" t="inlineStr">
        <is>
          <t>Zendingen</t>
        </is>
      </c>
      <c r="J30" s="9" t="n"/>
      <c r="K30" s="47" t="inlineStr">
        <is>
          <t>2024-10-31</t>
        </is>
      </c>
      <c r="L30" s="48" t="inlineStr">
        <is>
          <t>BS7175135</t>
        </is>
      </c>
      <c r="M30" s="50" t="n">
        <v>914.28</v>
      </c>
      <c r="N30" s="47" t="inlineStr">
        <is>
          <t>2026-01</t>
        </is>
      </c>
      <c r="O30" s="59" t="n">
        <v>9000</v>
      </c>
      <c r="Q30" s="9" t="n"/>
    </row>
    <row r="31">
      <c r="A31" s="18" t="n"/>
      <c r="E31" s="9" t="n"/>
      <c r="F31" s="47" t="inlineStr">
        <is>
          <t>2024-10-20</t>
        </is>
      </c>
      <c r="G31" s="48" t="inlineStr">
        <is>
          <t>202421017</t>
        </is>
      </c>
      <c r="H31" s="49" t="n">
        <v>710.59</v>
      </c>
      <c r="I31" s="2" t="inlineStr">
        <is>
          <t>Zendingen</t>
        </is>
      </c>
      <c r="J31" s="9" t="n"/>
      <c r="K31" s="47" t="inlineStr">
        <is>
          <t>2024-11-20</t>
        </is>
      </c>
      <c r="L31" s="48" t="inlineStr">
        <is>
          <t>BS7153164</t>
        </is>
      </c>
      <c r="M31" s="50" t="n">
        <v>48.37</v>
      </c>
      <c r="N31" s="47" t="inlineStr">
        <is>
          <t>2026-02</t>
        </is>
      </c>
      <c r="O31" s="59" t="n">
        <v>9000</v>
      </c>
      <c r="Q31" s="9" t="n"/>
    </row>
    <row r="32">
      <c r="A32" s="18" t="n"/>
      <c r="E32" s="9" t="n"/>
      <c r="F32" s="47" t="inlineStr">
        <is>
          <t>2024-10-24</t>
        </is>
      </c>
      <c r="G32" s="48" t="inlineStr">
        <is>
          <t>202421759</t>
        </is>
      </c>
      <c r="H32" s="49" t="n">
        <v>91.79000000000001</v>
      </c>
      <c r="I32" s="2" t="inlineStr">
        <is>
          <t>Zendingen</t>
        </is>
      </c>
      <c r="J32" s="9" t="n"/>
      <c r="K32" s="47" t="inlineStr">
        <is>
          <t>2024-11-26</t>
        </is>
      </c>
      <c r="L32" s="48" t="inlineStr">
        <is>
          <t>BS7159164</t>
        </is>
      </c>
      <c r="M32" s="50" t="n">
        <v>2.14</v>
      </c>
      <c r="N32" s="47" t="inlineStr">
        <is>
          <t>2026-03</t>
        </is>
      </c>
      <c r="O32" s="59" t="n">
        <v>9000</v>
      </c>
      <c r="Q32" s="9" t="n"/>
    </row>
    <row r="33">
      <c r="A33" s="18" t="n"/>
      <c r="E33" s="9" t="n"/>
      <c r="F33" s="47" t="inlineStr">
        <is>
          <t>2024-10-27</t>
        </is>
      </c>
      <c r="G33" s="48" t="inlineStr">
        <is>
          <t>202421017</t>
        </is>
      </c>
      <c r="H33" s="49" t="n">
        <v>88.84999999999999</v>
      </c>
      <c r="I33" s="2" t="inlineStr">
        <is>
          <t>Zendingen</t>
        </is>
      </c>
      <c r="J33" s="9" t="n"/>
      <c r="K33" s="47" t="inlineStr">
        <is>
          <t>2024-11-30</t>
        </is>
      </c>
      <c r="L33" s="48" t="inlineStr">
        <is>
          <t>BS7175135</t>
        </is>
      </c>
      <c r="M33" s="50" t="n">
        <v>959.1799999999999</v>
      </c>
      <c r="N33" s="47" t="inlineStr">
        <is>
          <t>2026-04</t>
        </is>
      </c>
      <c r="O33" s="59" t="n">
        <v>9000</v>
      </c>
      <c r="Q33" s="9" t="n"/>
    </row>
    <row r="34">
      <c r="A34" s="18" t="n"/>
      <c r="E34" s="9" t="n"/>
      <c r="F34" s="47" t="inlineStr">
        <is>
          <t>2024-10-31</t>
        </is>
      </c>
      <c r="G34" s="48" t="inlineStr">
        <is>
          <t>202400576</t>
        </is>
      </c>
      <c r="H34" s="49" t="n">
        <v>11.4</v>
      </c>
      <c r="I34" s="2" t="inlineStr">
        <is>
          <t>Sociale secretariaten</t>
        </is>
      </c>
      <c r="J34" s="9" t="n"/>
      <c r="K34" s="47" t="inlineStr">
        <is>
          <t>2024-12-01</t>
        </is>
      </c>
      <c r="L34" s="48" t="inlineStr">
        <is>
          <t>BS7155729</t>
        </is>
      </c>
      <c r="M34" s="50" t="n">
        <v>304.85</v>
      </c>
      <c r="N34" s="47" t="inlineStr">
        <is>
          <t>2026-05</t>
        </is>
      </c>
      <c r="O34" s="59" t="n">
        <v>9000</v>
      </c>
      <c r="Q34" s="9" t="n"/>
    </row>
    <row r="35">
      <c r="A35" s="18" t="n"/>
      <c r="E35" s="9" t="n"/>
      <c r="F35" s="47" t="inlineStr">
        <is>
          <t>2024-11-20</t>
        </is>
      </c>
      <c r="G35" s="48" t="inlineStr">
        <is>
          <t>202421759</t>
        </is>
      </c>
      <c r="H35" s="49" t="n">
        <v>403.05</v>
      </c>
      <c r="I35" s="2" t="inlineStr">
        <is>
          <t>Zendingen</t>
        </is>
      </c>
      <c r="J35" s="9" t="n"/>
      <c r="K35" s="47" t="inlineStr">
        <is>
          <t>2024-12-11</t>
        </is>
      </c>
      <c r="L35" s="48" t="inlineStr">
        <is>
          <t>BS7185721</t>
        </is>
      </c>
      <c r="M35" s="50" t="n">
        <v>246.62</v>
      </c>
      <c r="N35" s="47" t="inlineStr">
        <is>
          <t>2026-06</t>
        </is>
      </c>
      <c r="O35" s="59" t="n">
        <v>9000</v>
      </c>
      <c r="Q35" s="9" t="n"/>
    </row>
    <row r="36">
      <c r="A36" s="18" t="n"/>
      <c r="E36" s="9" t="n"/>
      <c r="F36" s="47" t="inlineStr">
        <is>
          <t>2024-11-26</t>
        </is>
      </c>
      <c r="G36" s="48" t="inlineStr">
        <is>
          <t>202422109</t>
        </is>
      </c>
      <c r="H36" s="49" t="n">
        <v>17.8</v>
      </c>
      <c r="I36" s="2" t="inlineStr">
        <is>
          <t>Zendingen</t>
        </is>
      </c>
      <c r="J36" s="9" t="n"/>
      <c r="K36" s="47" t="inlineStr">
        <is>
          <t>2024-12-18</t>
        </is>
      </c>
      <c r="L36" s="48" t="inlineStr">
        <is>
          <t>BS7256444</t>
        </is>
      </c>
      <c r="M36" s="50" t="n">
        <v>272.25</v>
      </c>
      <c r="N36" s="47" t="inlineStr">
        <is>
          <t>2026-07</t>
        </is>
      </c>
      <c r="O36" s="59" t="n">
        <v>9000</v>
      </c>
      <c r="Q36" s="9" t="n"/>
    </row>
    <row r="37">
      <c r="A37" s="18" t="n"/>
      <c r="E37" s="9" t="n"/>
      <c r="F37" s="47" t="inlineStr">
        <is>
          <t>2024-11-30</t>
        </is>
      </c>
      <c r="G37" s="48" t="inlineStr">
        <is>
          <t>202400576</t>
        </is>
      </c>
      <c r="H37" s="49" t="n">
        <v>11.4</v>
      </c>
      <c r="I37" s="2" t="inlineStr">
        <is>
          <t>Sociale secretariaten</t>
        </is>
      </c>
      <c r="J37" s="9" t="n"/>
      <c r="K37" s="47" t="inlineStr">
        <is>
          <t>2024-12-31</t>
        </is>
      </c>
      <c r="L37" s="48" t="inlineStr">
        <is>
          <t>BS7241124</t>
        </is>
      </c>
      <c r="M37" s="50" t="n">
        <v>951.5999999999999</v>
      </c>
      <c r="N37" s="47" t="inlineStr">
        <is>
          <t>2026-08</t>
        </is>
      </c>
      <c r="O37" s="59" t="n">
        <v>9000</v>
      </c>
      <c r="Q37" s="9" t="n"/>
    </row>
    <row r="38">
      <c r="A38" s="18" t="n"/>
      <c r="E38" s="9" t="n"/>
      <c r="F38" s="47" t="inlineStr">
        <is>
          <t>2024-12-01</t>
        </is>
      </c>
      <c r="G38" s="48" t="inlineStr">
        <is>
          <t>202453978</t>
        </is>
      </c>
      <c r="H38" s="49" t="n">
        <v>2540.400000000001</v>
      </c>
      <c r="I38" s="2" t="inlineStr">
        <is>
          <t>APC voor open access</t>
        </is>
      </c>
      <c r="J38" s="9" t="n"/>
      <c r="K38" s="47" t="inlineStr">
        <is>
          <t>2025-01-31</t>
        </is>
      </c>
      <c r="L38" s="48" t="inlineStr">
        <is>
          <t>BS7326014</t>
        </is>
      </c>
      <c r="M38" s="50" t="n">
        <v>2184.72</v>
      </c>
      <c r="N38" s="47" t="inlineStr">
        <is>
          <t>2026-09</t>
        </is>
      </c>
      <c r="O38" s="59" t="n">
        <v>9000</v>
      </c>
      <c r="Q38" s="9" t="n"/>
    </row>
    <row r="39">
      <c r="A39" s="18" t="n"/>
      <c r="E39" s="9" t="n"/>
      <c r="F39" s="47" t="inlineStr">
        <is>
          <t>2024-12-11</t>
        </is>
      </c>
      <c r="G39" s="48" t="inlineStr">
        <is>
          <t>202456134</t>
        </is>
      </c>
      <c r="H39" s="49" t="n">
        <v>2055.2</v>
      </c>
      <c r="I39" s="2" t="inlineStr">
        <is>
          <t>Individuele Laptop (VAA)</t>
        </is>
      </c>
      <c r="J39" s="9" t="n"/>
      <c r="K39" s="47" t="inlineStr">
        <is>
          <t>2025-02-12</t>
        </is>
      </c>
      <c r="L39" s="48" t="inlineStr">
        <is>
          <t>BS7338332</t>
        </is>
      </c>
      <c r="M39" s="50" t="n">
        <v>3.78</v>
      </c>
      <c r="N39" s="47" t="inlineStr">
        <is>
          <t>2026-10</t>
        </is>
      </c>
      <c r="O39" s="59" t="n">
        <v>9000</v>
      </c>
      <c r="Q39" s="9" t="n"/>
    </row>
    <row r="40">
      <c r="A40" s="18" t="n"/>
      <c r="E40" s="9" t="n"/>
      <c r="F40" s="47" t="inlineStr">
        <is>
          <t>2024-12-18</t>
        </is>
      </c>
      <c r="G40" s="48" t="inlineStr">
        <is>
          <t>202457461</t>
        </is>
      </c>
      <c r="H40" s="49" t="n">
        <v>2268.75</v>
      </c>
      <c r="I40" s="2" t="inlineStr">
        <is>
          <t>Klein gereedschap &amp; verbruik</t>
        </is>
      </c>
      <c r="J40" s="9" t="n"/>
      <c r="K40" s="18" t="n"/>
      <c r="M40" s="9" t="n"/>
      <c r="N40" s="47" t="inlineStr">
        <is>
          <t>2026-11</t>
        </is>
      </c>
      <c r="O40" s="59" t="n">
        <v>9000</v>
      </c>
      <c r="Q40" s="9" t="n"/>
    </row>
    <row r="41">
      <c r="A41" s="18" t="n"/>
      <c r="E41" s="9" t="n"/>
      <c r="F41" s="47" t="inlineStr">
        <is>
          <t>2024-12-31</t>
        </is>
      </c>
      <c r="G41" s="48" t="inlineStr">
        <is>
          <t>202400616</t>
        </is>
      </c>
      <c r="H41" s="49" t="n">
        <v>11.4</v>
      </c>
      <c r="I41" s="2" t="inlineStr">
        <is>
          <t>Sociale secretariaten</t>
        </is>
      </c>
      <c r="J41" s="9" t="n"/>
      <c r="K41" s="18" t="n"/>
      <c r="M41" s="9" t="n"/>
      <c r="N41" s="47" t="inlineStr">
        <is>
          <t>2026-12</t>
        </is>
      </c>
      <c r="O41" s="59" t="n">
        <v>9000</v>
      </c>
      <c r="P41" s="59" t="n">
        <v>110269.14</v>
      </c>
      <c r="Q41" s="9" t="n"/>
    </row>
    <row r="42">
      <c r="A42" s="18" t="n"/>
      <c r="E42" s="9" t="n"/>
      <c r="F42" s="47" t="inlineStr">
        <is>
          <t>2025-01-31</t>
        </is>
      </c>
      <c r="G42" s="48" t="inlineStr">
        <is>
          <t>202500035</t>
        </is>
      </c>
      <c r="H42" s="49" t="n">
        <v>23.28</v>
      </c>
      <c r="I42" s="2" t="inlineStr">
        <is>
          <t>Sociale secretariaten</t>
        </is>
      </c>
      <c r="J42" s="9" t="n"/>
      <c r="K42" s="18" t="n"/>
      <c r="M42" s="9" t="n"/>
      <c r="N42" s="47" t="inlineStr">
        <is>
          <t>2027-01</t>
        </is>
      </c>
      <c r="O42" s="59" t="n">
        <v>9000</v>
      </c>
      <c r="P42" s="59" t="n">
        <v>11202.3</v>
      </c>
      <c r="Q42" s="9" t="n"/>
    </row>
    <row r="43">
      <c r="A43" s="18" t="n"/>
      <c r="E43" s="9" t="n"/>
      <c r="F43" s="47" t="inlineStr">
        <is>
          <t>2025-02-12</t>
        </is>
      </c>
      <c r="G43" s="48" t="inlineStr">
        <is>
          <t>202502492</t>
        </is>
      </c>
      <c r="H43" s="49" t="n">
        <v>31.47</v>
      </c>
      <c r="I43" s="2" t="inlineStr">
        <is>
          <t>Uitgaven IT &amp; Multimedia &lt;1000</t>
        </is>
      </c>
      <c r="J43" s="9" t="n"/>
      <c r="K43" s="18" t="n"/>
      <c r="M43" s="9" t="n"/>
      <c r="N43" s="47" t="inlineStr">
        <is>
          <t>2027-02</t>
        </is>
      </c>
      <c r="O43" s="59" t="n">
        <v>9000</v>
      </c>
      <c r="Q43" s="9" t="n"/>
    </row>
    <row r="44">
      <c r="A44" s="18" t="n"/>
      <c r="E44" s="9" t="n"/>
      <c r="F44" s="18" t="n"/>
      <c r="J44" s="9" t="n"/>
      <c r="K44" s="18" t="n"/>
      <c r="M44" s="9" t="n"/>
      <c r="N44" s="47" t="inlineStr">
        <is>
          <t>2027-03</t>
        </is>
      </c>
      <c r="O44" s="59" t="n">
        <v>9000</v>
      </c>
      <c r="Q44" s="9" t="n"/>
    </row>
    <row r="45">
      <c r="A45" s="18" t="n"/>
      <c r="E45" s="9" t="n"/>
      <c r="F45" s="18" t="n"/>
      <c r="J45" s="9" t="n"/>
      <c r="K45" s="18" t="n"/>
      <c r="M45" s="9" t="n"/>
      <c r="N45" s="47" t="inlineStr">
        <is>
          <t>2027-04</t>
        </is>
      </c>
      <c r="O45" s="59" t="n">
        <v>9000</v>
      </c>
      <c r="Q45" s="9" t="n"/>
    </row>
    <row r="46">
      <c r="A46" s="18" t="n"/>
      <c r="E46" s="9" t="n"/>
      <c r="F46" s="18" t="n"/>
      <c r="J46" s="9" t="n"/>
      <c r="K46" s="18" t="n"/>
      <c r="M46" s="9" t="n"/>
      <c r="N46" s="47" t="inlineStr">
        <is>
          <t>2027-05</t>
        </is>
      </c>
      <c r="O46" s="59" t="n">
        <v>9000</v>
      </c>
      <c r="Q46" s="9" t="n"/>
    </row>
    <row r="47">
      <c r="A47" s="18" t="n"/>
      <c r="E47" s="9" t="n"/>
      <c r="F47" s="18" t="n"/>
      <c r="J47" s="9" t="n"/>
      <c r="K47" s="18" t="n"/>
      <c r="M47" s="9" t="n"/>
      <c r="N47" s="47" t="inlineStr">
        <is>
          <t>2027-06</t>
        </is>
      </c>
      <c r="O47" s="59" t="n">
        <v>9000</v>
      </c>
      <c r="Q47" s="9" t="n"/>
    </row>
    <row r="48">
      <c r="A48" s="18" t="n"/>
      <c r="E48" s="9" t="n"/>
      <c r="F48" s="18" t="n"/>
      <c r="J48" s="9" t="n"/>
      <c r="K48" s="18" t="n"/>
      <c r="M48" s="9" t="n"/>
      <c r="N48" s="47" t="inlineStr">
        <is>
          <t>2027-07</t>
        </is>
      </c>
      <c r="O48" s="59" t="n">
        <v>9000</v>
      </c>
      <c r="Q48" s="9" t="n"/>
    </row>
    <row r="49">
      <c r="A49" s="18" t="n"/>
      <c r="E49" s="9" t="n"/>
      <c r="F49" s="18" t="n"/>
      <c r="J49" s="9" t="n"/>
      <c r="K49" s="18" t="n"/>
      <c r="M49" s="9" t="n"/>
      <c r="N49" s="47" t="inlineStr">
        <is>
          <t>2027-08</t>
        </is>
      </c>
      <c r="O49" s="59" t="n">
        <v>9000</v>
      </c>
      <c r="Q49" s="9" t="n"/>
    </row>
    <row r="50">
      <c r="A50" s="18" t="n"/>
      <c r="E50" s="9" t="n"/>
      <c r="F50" s="18" t="n"/>
      <c r="J50" s="9" t="n"/>
      <c r="K50" s="18" t="n"/>
      <c r="M50" s="9" t="n"/>
      <c r="N50" s="47" t="inlineStr">
        <is>
          <t>2027-09</t>
        </is>
      </c>
      <c r="O50" s="59" t="n">
        <v>9000</v>
      </c>
      <c r="Q50" s="9" t="n"/>
    </row>
    <row r="51">
      <c r="A51" s="18" t="n"/>
      <c r="E51" s="9" t="n"/>
      <c r="F51" s="18" t="n"/>
      <c r="J51" s="9" t="n"/>
      <c r="K51" s="18" t="n"/>
      <c r="M51" s="9" t="n"/>
      <c r="N51" s="47" t="inlineStr">
        <is>
          <t>2027-10</t>
        </is>
      </c>
      <c r="O51" s="59" t="n">
        <v>9000</v>
      </c>
      <c r="Q51" s="9" t="n"/>
    </row>
    <row r="52">
      <c r="A52" s="18" t="n"/>
      <c r="E52" s="9" t="n"/>
      <c r="F52" s="18" t="n"/>
      <c r="J52" s="9" t="n"/>
      <c r="K52" s="18" t="n"/>
      <c r="M52" s="9" t="n"/>
      <c r="N52" s="47" t="inlineStr">
        <is>
          <t>2027-12</t>
        </is>
      </c>
      <c r="P52" s="59" t="n">
        <v>110269.14</v>
      </c>
      <c r="Q52" s="9" t="n"/>
    </row>
    <row r="53">
      <c r="A53" s="24" t="n"/>
      <c r="B53" s="25" t="n"/>
      <c r="C53" s="25" t="n"/>
      <c r="D53" s="25" t="n"/>
      <c r="E53" s="26" t="n"/>
      <c r="F53" s="24" t="n"/>
      <c r="G53" s="25" t="n"/>
      <c r="H53" s="25" t="n"/>
      <c r="I53" s="25" t="n"/>
      <c r="J53" s="26" t="n"/>
      <c r="K53" s="24" t="n"/>
      <c r="L53" s="25" t="n"/>
      <c r="M53" s="26" t="n"/>
      <c r="N53" s="52" t="inlineStr">
        <is>
          <t>2028-01</t>
        </is>
      </c>
      <c r="O53" s="25" t="n"/>
      <c r="P53" s="60" t="n">
        <v>11202.3</v>
      </c>
      <c r="Q53" s="26" t="n"/>
    </row>
    <row r="54">
      <c r="A54" s="34" t="inlineStr">
        <is>
          <t>Totals</t>
        </is>
      </c>
      <c r="B54" s="6" t="n"/>
      <c r="C54" s="6" t="n"/>
      <c r="D54" s="6" t="n"/>
      <c r="E54" s="7" t="n"/>
      <c r="F54" s="34" t="inlineStr">
        <is>
          <t>Totals</t>
        </is>
      </c>
      <c r="G54" s="6" t="n"/>
      <c r="H54" s="6" t="n"/>
      <c r="I54" s="6" t="n"/>
      <c r="J54" s="7" t="n"/>
      <c r="K54" s="34" t="inlineStr">
        <is>
          <t>Totals</t>
        </is>
      </c>
      <c r="L54" s="6" t="n"/>
      <c r="M54" s="7" t="n"/>
      <c r="N54" s="34" t="inlineStr">
        <is>
          <t>Totals</t>
        </is>
      </c>
      <c r="O54" s="6" t="n"/>
      <c r="P54" s="6" t="n"/>
      <c r="Q54" s="7" t="n"/>
    </row>
    <row r="55">
      <c r="A55" s="18" t="n"/>
      <c r="B55" s="48" t="inlineStr">
        <is>
          <t>PLANNED</t>
        </is>
      </c>
      <c r="C55" s="55" t="n">
        <v>0</v>
      </c>
      <c r="E55" s="9" t="n"/>
      <c r="F55" s="18" t="n"/>
      <c r="G55" s="48" t="inlineStr">
        <is>
          <t>PLANNED</t>
        </is>
      </c>
      <c r="H55" s="55" t="n">
        <v>0</v>
      </c>
      <c r="J55" s="9" t="n"/>
      <c r="K55" s="18" t="n"/>
      <c r="L55" s="48" t="inlineStr">
        <is>
          <t>PLANNED</t>
        </is>
      </c>
      <c r="M55" s="56" t="n">
        <v>0</v>
      </c>
      <c r="N55" s="18" t="n"/>
      <c r="O55" s="48" t="inlineStr">
        <is>
          <t>PLANNED</t>
        </is>
      </c>
      <c r="P55" s="55" t="n">
        <v>494942.88</v>
      </c>
      <c r="Q55" s="9" t="n"/>
    </row>
    <row r="56">
      <c r="A56" s="18" t="n"/>
      <c r="B56" s="48" t="inlineStr">
        <is>
          <t>FIXED</t>
        </is>
      </c>
      <c r="C56" s="55" t="n">
        <v>0</v>
      </c>
      <c r="E56" s="9" t="n"/>
      <c r="F56" s="18" t="n"/>
      <c r="G56" s="48" t="inlineStr">
        <is>
          <t>FIXED</t>
        </is>
      </c>
      <c r="H56" s="55" t="n">
        <v>0</v>
      </c>
      <c r="J56" s="9" t="n"/>
      <c r="K56" s="18" t="n"/>
      <c r="L56" s="48" t="inlineStr">
        <is>
          <t>FIXED</t>
        </is>
      </c>
      <c r="M56" s="56" t="n">
        <v>0</v>
      </c>
      <c r="N56" s="18" t="n"/>
      <c r="O56" s="48" t="inlineStr">
        <is>
          <t>FIXED</t>
        </is>
      </c>
      <c r="P56" s="55" t="n">
        <v>66213.41</v>
      </c>
      <c r="Q56" s="9" t="n"/>
    </row>
    <row r="57">
      <c r="A57" s="18" t="n"/>
      <c r="B57" s="48" t="inlineStr">
        <is>
          <t>BOOKED</t>
        </is>
      </c>
      <c r="C57" s="55" t="n">
        <v>0</v>
      </c>
      <c r="E57" s="9" t="n"/>
      <c r="F57" s="18" t="n"/>
      <c r="G57" s="48" t="inlineStr">
        <is>
          <t>BOOKED</t>
        </is>
      </c>
      <c r="H57" s="55" t="n">
        <v>13762.28</v>
      </c>
      <c r="J57" s="9" t="n"/>
      <c r="K57" s="18" t="n"/>
      <c r="L57" s="48" t="inlineStr">
        <is>
          <t>BOOKED</t>
        </is>
      </c>
      <c r="M57" s="56" t="n">
        <v>9577.660000000002</v>
      </c>
      <c r="N57" s="18" t="n"/>
      <c r="O57" s="48" t="inlineStr">
        <is>
          <t>BOOKED</t>
        </is>
      </c>
      <c r="P57" s="55" t="n">
        <v>66051.62</v>
      </c>
      <c r="Q57" s="9" t="n"/>
    </row>
    <row r="58">
      <c r="A58" s="24" t="n"/>
      <c r="B58" s="53" t="inlineStr">
        <is>
          <t>OVERRULED</t>
        </is>
      </c>
      <c r="C58" s="57" t="n">
        <v>0</v>
      </c>
      <c r="D58" s="25" t="n"/>
      <c r="E58" s="26" t="n"/>
      <c r="F58" s="24" t="n"/>
      <c r="G58" s="53" t="inlineStr">
        <is>
          <t>OVERRULED</t>
        </is>
      </c>
      <c r="H58" s="57" t="n">
        <v>0</v>
      </c>
      <c r="I58" s="25" t="n"/>
      <c r="J58" s="26" t="n"/>
      <c r="K58" s="24" t="n"/>
      <c r="L58" s="53" t="inlineStr">
        <is>
          <t>OVERRULED</t>
        </is>
      </c>
      <c r="M58" s="58" t="n">
        <v>0</v>
      </c>
      <c r="N58" s="24" t="n"/>
      <c r="O58" s="53" t="inlineStr">
        <is>
          <t>OVERRULED</t>
        </is>
      </c>
      <c r="P58" s="57" t="n">
        <v>0</v>
      </c>
      <c r="Q58" s="26" t="n"/>
    </row>
  </sheetData>
  <mergeCells count="46">
    <mergeCell ref="I30:J30"/>
    <mergeCell ref="I34:J34"/>
    <mergeCell ref="B7:C7"/>
    <mergeCell ref="B3:C3"/>
    <mergeCell ref="I15:J15"/>
    <mergeCell ref="F10:J10"/>
    <mergeCell ref="I11:J11"/>
    <mergeCell ref="I27:J27"/>
    <mergeCell ref="I36:J36"/>
    <mergeCell ref="I26:J26"/>
    <mergeCell ref="I16:J16"/>
    <mergeCell ref="I32:J32"/>
    <mergeCell ref="D11:E11"/>
    <mergeCell ref="I25:J25"/>
    <mergeCell ref="I41:J41"/>
    <mergeCell ref="I37:J37"/>
    <mergeCell ref="I22:J22"/>
    <mergeCell ref="I28:J28"/>
    <mergeCell ref="B8:C8"/>
    <mergeCell ref="I18:J18"/>
    <mergeCell ref="I21:J21"/>
    <mergeCell ref="I43:J43"/>
    <mergeCell ref="I12:J12"/>
    <mergeCell ref="K10:M10"/>
    <mergeCell ref="I24:J24"/>
    <mergeCell ref="I42:J42"/>
    <mergeCell ref="I33:J33"/>
    <mergeCell ref="I23:J23"/>
    <mergeCell ref="I39:J39"/>
    <mergeCell ref="I14:J14"/>
    <mergeCell ref="I17:J17"/>
    <mergeCell ref="B6:C6"/>
    <mergeCell ref="I29:J29"/>
    <mergeCell ref="I35:J35"/>
    <mergeCell ref="I20:J20"/>
    <mergeCell ref="I38:J38"/>
    <mergeCell ref="I40:J40"/>
    <mergeCell ref="B5:C5"/>
    <mergeCell ref="A10:E10"/>
    <mergeCell ref="F2:I2"/>
    <mergeCell ref="I19:J19"/>
    <mergeCell ref="J2:N2"/>
    <mergeCell ref="I13:J13"/>
    <mergeCell ref="I31:J31"/>
    <mergeCell ref="N10:Q10"/>
    <mergeCell ref="B4:C4"/>
  </mergeCells>
  <pageMargins left="0.75" right="0.75" top="1" bottom="1" header="0.5" footer="0.5"/>
  <legacyDrawing xmlns:r="http://schemas.openxmlformats.org/officeDocument/2006/relationships" r:id="anysvml"/>
</worksheet>
</file>

<file path=xl/worksheets/sheet6.xml><?xml version="1.0" encoding="utf-8"?>
<worksheet xmlns="http://schemas.openxmlformats.org/spreadsheetml/2006/main">
  <sheetPr>
    <outlinePr summaryBelow="1" summaryRight="1"/>
    <pageSetUpPr/>
  </sheetPr>
  <dimension ref="A1:P3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8380 Smart Flush</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Daems, Walter</t>
        </is>
      </c>
      <c r="C4" s="9" t="n"/>
      <c r="D4" s="37" t="inlineStr">
        <is>
          <t>WEDDEN</t>
        </is>
      </c>
      <c r="E4" s="38" t="n">
        <v>39715.69</v>
      </c>
      <c r="F4" s="37" t="n">
        <v>0</v>
      </c>
      <c r="G4" s="39" t="n">
        <v>0</v>
      </c>
      <c r="H4" s="39" t="n">
        <v>39715.69</v>
      </c>
      <c r="I4" s="38" t="n">
        <v>0</v>
      </c>
      <c r="J4" s="37" t="n">
        <v>0</v>
      </c>
      <c r="K4" s="39" t="n">
        <v>0</v>
      </c>
      <c r="L4" s="39" t="n">
        <v>39715.69</v>
      </c>
      <c r="M4" s="39" t="n">
        <v>0</v>
      </c>
      <c r="N4" s="38" t="n">
        <v>7.275957614183426e-12</v>
      </c>
      <c r="P4" s="30" t="inlineStr">
        <is>
          <t>PLANNED</t>
        </is>
      </c>
    </row>
    <row r="5">
      <c r="A5" s="10" t="inlineStr">
        <is>
          <t>Budgetcode:</t>
        </is>
      </c>
      <c r="B5" t="inlineStr">
        <is>
          <t>42/FA100400/8380</t>
        </is>
      </c>
      <c r="C5" s="9" t="n"/>
      <c r="D5" s="37" t="inlineStr">
        <is>
          <t>WERKING</t>
        </is>
      </c>
      <c r="E5" s="38" t="n">
        <v>2826.9</v>
      </c>
      <c r="F5" s="37" t="n">
        <v>0</v>
      </c>
      <c r="G5" s="39" t="n">
        <v>0</v>
      </c>
      <c r="H5" s="39" t="n">
        <v>2826.9</v>
      </c>
      <c r="I5" s="38" t="n">
        <v>0</v>
      </c>
      <c r="J5" s="37" t="n">
        <v>0</v>
      </c>
      <c r="K5" s="39" t="n">
        <v>0</v>
      </c>
      <c r="L5" s="39" t="n">
        <v>2826.9</v>
      </c>
      <c r="M5" s="39" t="n">
        <v>0</v>
      </c>
      <c r="N5" s="38" t="n">
        <v>4.547473508864641e-13</v>
      </c>
      <c r="P5" s="31" t="inlineStr">
        <is>
          <t>FIXED</t>
        </is>
      </c>
    </row>
    <row r="6">
      <c r="A6" s="10" t="inlineStr">
        <is>
          <t>Source:</t>
        </is>
      </c>
      <c r="B6" t="inlineStr">
        <is>
          <t>OZ/Prive ctr met IWT steun</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01-02-2020</t>
        </is>
      </c>
      <c r="C7" s="9" t="n"/>
      <c r="D7" s="37" t="inlineStr">
        <is>
          <t>OVERHEAD</t>
        </is>
      </c>
      <c r="E7" s="38" t="n">
        <v>8790.41</v>
      </c>
      <c r="F7" s="37" t="n">
        <v>0</v>
      </c>
      <c r="G7" s="39" t="n">
        <v>0</v>
      </c>
      <c r="H7" s="39" t="n">
        <v>8790.41</v>
      </c>
      <c r="I7" s="38" t="n">
        <v>0</v>
      </c>
      <c r="J7" s="37" t="n">
        <v>0</v>
      </c>
      <c r="K7" s="39" t="n">
        <v>0</v>
      </c>
      <c r="L7" s="39" t="n">
        <v>8790.41</v>
      </c>
      <c r="M7" s="39" t="n">
        <v>0</v>
      </c>
      <c r="N7" s="38" t="n">
        <v>0</v>
      </c>
      <c r="P7" s="33" t="inlineStr">
        <is>
          <t>OVERRULED</t>
        </is>
      </c>
    </row>
    <row r="8">
      <c r="A8" s="40" t="inlineStr">
        <is>
          <t>End date:</t>
        </is>
      </c>
      <c r="B8" s="25" t="inlineStr">
        <is>
          <t>31-07-2021</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Simon, Ralph</t>
        </is>
      </c>
      <c r="P11" s="12" t="inlineStr">
        <is>
          <t>Verellen, Thomas</t>
        </is>
      </c>
    </row>
    <row r="12">
      <c r="A12" s="18" t="n"/>
      <c r="E12" s="9" t="n"/>
      <c r="F12" s="47" t="inlineStr">
        <is>
          <t>2020-04-30</t>
        </is>
      </c>
      <c r="G12" s="48" t="inlineStr">
        <is>
          <t>202100350</t>
        </is>
      </c>
      <c r="H12" s="49" t="n">
        <v>-6.33</v>
      </c>
      <c r="I12" s="2" t="inlineStr">
        <is>
          <t>Sociale secretariaten</t>
        </is>
      </c>
      <c r="J12" s="9" t="n"/>
      <c r="K12" s="47" t="inlineStr">
        <is>
          <t>2020-04-30</t>
        </is>
      </c>
      <c r="L12" s="48" t="inlineStr">
        <is>
          <t>BS4370826</t>
        </is>
      </c>
      <c r="M12" s="50" t="n">
        <v>-981.77</v>
      </c>
      <c r="N12" s="47" t="inlineStr">
        <is>
          <t>2020-04</t>
        </is>
      </c>
      <c r="O12" s="49" t="n">
        <v>5.733191699164308e-13</v>
      </c>
      <c r="P12" s="9" t="n"/>
    </row>
    <row r="13">
      <c r="A13" s="18" t="n"/>
      <c r="E13" s="9" t="n"/>
      <c r="F13" s="47" t="inlineStr">
        <is>
          <t>2020-04-30</t>
        </is>
      </c>
      <c r="G13" s="48" t="inlineStr">
        <is>
          <t>202000201</t>
        </is>
      </c>
      <c r="H13" s="49" t="n">
        <v>6.33</v>
      </c>
      <c r="I13" s="2" t="inlineStr">
        <is>
          <t>Sociale secretariaten</t>
        </is>
      </c>
      <c r="J13" s="9" t="n"/>
      <c r="K13" s="47" t="inlineStr">
        <is>
          <t>2020-04-30</t>
        </is>
      </c>
      <c r="L13" s="48" t="inlineStr">
        <is>
          <t>BS2869038</t>
        </is>
      </c>
      <c r="M13" s="50" t="n">
        <v>981.77</v>
      </c>
      <c r="N13" s="47" t="inlineStr">
        <is>
          <t>2020-05</t>
        </is>
      </c>
      <c r="O13" s="49" t="n">
        <v>8957.970000000001</v>
      </c>
      <c r="P13" s="9" t="n"/>
    </row>
    <row r="14">
      <c r="A14" s="18" t="n"/>
      <c r="E14" s="9" t="n"/>
      <c r="F14" s="47" t="inlineStr">
        <is>
          <t>2020-05-31</t>
        </is>
      </c>
      <c r="G14" s="48" t="inlineStr">
        <is>
          <t>202000221</t>
        </is>
      </c>
      <c r="H14" s="49" t="n">
        <v>9.83</v>
      </c>
      <c r="I14" s="2" t="inlineStr">
        <is>
          <t>Sociale secretariaten</t>
        </is>
      </c>
      <c r="J14" s="9" t="n"/>
      <c r="K14" s="47" t="inlineStr">
        <is>
          <t>2020-05-31</t>
        </is>
      </c>
      <c r="L14" s="48" t="inlineStr">
        <is>
          <t>BS2902479</t>
        </is>
      </c>
      <c r="M14" s="50" t="n">
        <v>1524.51</v>
      </c>
      <c r="N14" s="47" t="inlineStr">
        <is>
          <t>2020-06</t>
        </is>
      </c>
      <c r="O14" s="49" t="n">
        <v>6132.210000000001</v>
      </c>
      <c r="P14" s="9" t="n"/>
    </row>
    <row r="15">
      <c r="A15" s="18" t="n"/>
      <c r="E15" s="9" t="n"/>
      <c r="F15" s="47" t="inlineStr">
        <is>
          <t>2020-06-30</t>
        </is>
      </c>
      <c r="G15" s="48" t="inlineStr">
        <is>
          <t>202000257</t>
        </is>
      </c>
      <c r="H15" s="49" t="n">
        <v>39.28</v>
      </c>
      <c r="I15" s="2" t="inlineStr">
        <is>
          <t>Sociale secretariaten</t>
        </is>
      </c>
      <c r="J15" s="9" t="n"/>
      <c r="K15" s="47" t="inlineStr">
        <is>
          <t>2020-06-30</t>
        </is>
      </c>
      <c r="L15" s="48" t="inlineStr">
        <is>
          <t>BS3240778</t>
        </is>
      </c>
      <c r="M15" s="50" t="n">
        <v>-3163.16</v>
      </c>
      <c r="N15" s="47" t="inlineStr">
        <is>
          <t>2020-07</t>
        </is>
      </c>
      <c r="O15" s="49" t="n">
        <v>3.25961480029946e-13</v>
      </c>
      <c r="P15" s="9" t="n"/>
    </row>
    <row r="16">
      <c r="A16" s="18" t="n"/>
      <c r="E16" s="9" t="n"/>
      <c r="F16" s="47" t="inlineStr">
        <is>
          <t>2020-06-30</t>
        </is>
      </c>
      <c r="G16" s="48" t="inlineStr">
        <is>
          <t>202000414</t>
        </is>
      </c>
      <c r="H16" s="49" t="n">
        <v>-5.12</v>
      </c>
      <c r="I16" s="2" t="inlineStr">
        <is>
          <t>Sociale secretariaten</t>
        </is>
      </c>
      <c r="J16" s="9" t="n"/>
      <c r="K16" s="47" t="inlineStr">
        <is>
          <t>2020-06-30</t>
        </is>
      </c>
      <c r="L16" s="48" t="inlineStr">
        <is>
          <t>BS2986656</t>
        </is>
      </c>
      <c r="M16" s="50" t="n">
        <v>4211.45</v>
      </c>
      <c r="N16" s="47" t="inlineStr">
        <is>
          <t>2020-08</t>
        </is>
      </c>
      <c r="O16" s="49" t="n">
        <v>8957.970000000001</v>
      </c>
      <c r="P16" s="9" t="n"/>
    </row>
    <row r="17">
      <c r="A17" s="18" t="n"/>
      <c r="E17" s="9" t="n"/>
      <c r="F17" s="47" t="inlineStr">
        <is>
          <t>2020-07-31</t>
        </is>
      </c>
      <c r="G17" s="48" t="inlineStr">
        <is>
          <t>202000382</t>
        </is>
      </c>
      <c r="H17" s="49" t="n">
        <v>468.18</v>
      </c>
      <c r="I17" s="2" t="inlineStr">
        <is>
          <t>Sociale secretariaten</t>
        </is>
      </c>
      <c r="J17" s="9" t="n"/>
      <c r="K17" s="47" t="inlineStr">
        <is>
          <t>2020-07-31</t>
        </is>
      </c>
      <c r="L17" s="48" t="inlineStr">
        <is>
          <t>BS3065901</t>
        </is>
      </c>
      <c r="M17" s="50" t="n">
        <v>3270.02</v>
      </c>
      <c r="N17" s="47" t="inlineStr">
        <is>
          <t>2020-10</t>
        </is>
      </c>
      <c r="O17" s="49" t="n">
        <v>-1.09</v>
      </c>
      <c r="P17" s="9" t="n"/>
    </row>
    <row r="18">
      <c r="A18" s="18" t="n"/>
      <c r="E18" s="9" t="n"/>
      <c r="F18" s="47" t="inlineStr">
        <is>
          <t>2020-07-31</t>
        </is>
      </c>
      <c r="G18" s="48" t="inlineStr">
        <is>
          <t>202000316</t>
        </is>
      </c>
      <c r="H18" s="49" t="n">
        <v>42.28</v>
      </c>
      <c r="I18" s="2" t="inlineStr">
        <is>
          <t>Sociale secretariaten</t>
        </is>
      </c>
      <c r="J18" s="9" t="n"/>
      <c r="K18" s="47" t="inlineStr">
        <is>
          <t>2020-07-31</t>
        </is>
      </c>
      <c r="L18" s="48" t="inlineStr">
        <is>
          <t>BS3035919</t>
        </is>
      </c>
      <c r="M18" s="50" t="n">
        <v>102.1</v>
      </c>
      <c r="N18" s="47" t="inlineStr">
        <is>
          <t>2021-01</t>
        </is>
      </c>
      <c r="P18" s="50" t="n">
        <v>3914.48</v>
      </c>
    </row>
    <row r="19">
      <c r="A19" s="18" t="n"/>
      <c r="E19" s="9" t="n"/>
      <c r="F19" s="47" t="inlineStr">
        <is>
          <t>2020-07-31</t>
        </is>
      </c>
      <c r="G19" s="48" t="inlineStr">
        <is>
          <t>202100350</t>
        </is>
      </c>
      <c r="H19" s="49" t="n">
        <v>-510.46</v>
      </c>
      <c r="I19" s="2" t="inlineStr">
        <is>
          <t>Sociale secretariaten</t>
        </is>
      </c>
      <c r="J19" s="9" t="n"/>
      <c r="K19" s="47" t="inlineStr">
        <is>
          <t>2020-07-31</t>
        </is>
      </c>
      <c r="L19" s="48" t="inlineStr">
        <is>
          <t>BS3162824</t>
        </is>
      </c>
      <c r="M19" s="50" t="n">
        <v>-1219.84</v>
      </c>
      <c r="N19" s="47" t="inlineStr">
        <is>
          <t>2021-02</t>
        </is>
      </c>
      <c r="P19" s="50" t="n">
        <v>3915.49</v>
      </c>
    </row>
    <row r="20">
      <c r="A20" s="18" t="n"/>
      <c r="E20" s="9" t="n"/>
      <c r="F20" s="47" t="inlineStr">
        <is>
          <t>2020-08-31</t>
        </is>
      </c>
      <c r="G20" s="48" t="inlineStr">
        <is>
          <t>202000383</t>
        </is>
      </c>
      <c r="H20" s="49" t="n">
        <v>167.9</v>
      </c>
      <c r="I20" s="2" t="inlineStr">
        <is>
          <t>Sociale secretariaten</t>
        </is>
      </c>
      <c r="J20" s="9" t="n"/>
      <c r="K20" s="47" t="inlineStr">
        <is>
          <t>2020-07-31</t>
        </is>
      </c>
      <c r="L20" s="48" t="inlineStr">
        <is>
          <t>BS3164985</t>
        </is>
      </c>
      <c r="M20" s="50" t="n">
        <v>79.59</v>
      </c>
      <c r="N20" s="47" t="inlineStr">
        <is>
          <t>2021-03</t>
        </is>
      </c>
      <c r="P20" s="50" t="n">
        <v>3918.809999999999</v>
      </c>
    </row>
    <row r="21">
      <c r="A21" s="18" t="n"/>
      <c r="E21" s="9" t="n"/>
      <c r="F21" s="47" t="inlineStr">
        <is>
          <t>2020-08-31</t>
        </is>
      </c>
      <c r="G21" s="48" t="inlineStr">
        <is>
          <t>202000355</t>
        </is>
      </c>
      <c r="H21" s="49" t="n">
        <v>9.83</v>
      </c>
      <c r="I21" s="2" t="inlineStr">
        <is>
          <t>Sociale secretariaten</t>
        </is>
      </c>
      <c r="J21" s="9" t="n"/>
      <c r="K21" s="47" t="inlineStr">
        <is>
          <t>2020-07-31</t>
        </is>
      </c>
      <c r="L21" s="48" t="inlineStr">
        <is>
          <t>BS4370826</t>
        </is>
      </c>
      <c r="M21" s="50" t="n">
        <v>-2231.85</v>
      </c>
      <c r="N21" s="47" t="inlineStr">
        <is>
          <t>2021-04</t>
        </is>
      </c>
      <c r="P21" s="50" t="n">
        <v>3919.849999999999</v>
      </c>
    </row>
    <row r="22">
      <c r="A22" s="18" t="n"/>
      <c r="E22" s="9" t="n"/>
      <c r="F22" s="47" t="inlineStr">
        <is>
          <t>2020-09-30</t>
        </is>
      </c>
      <c r="G22" s="48" t="inlineStr">
        <is>
          <t>202000485</t>
        </is>
      </c>
      <c r="H22" s="49" t="n">
        <v>167.9</v>
      </c>
      <c r="I22" s="2" t="inlineStr">
        <is>
          <t>Sociale secretariaten</t>
        </is>
      </c>
      <c r="J22" s="9" t="n"/>
      <c r="K22" s="47" t="inlineStr">
        <is>
          <t>2020-08-31</t>
        </is>
      </c>
      <c r="L22" s="48" t="inlineStr">
        <is>
          <t>BS3154127</t>
        </is>
      </c>
      <c r="M22" s="50" t="n">
        <v>1524.52</v>
      </c>
      <c r="N22" s="18" t="n"/>
      <c r="P22" s="9" t="n"/>
    </row>
    <row r="23">
      <c r="A23" s="18" t="n"/>
      <c r="E23" s="9" t="n"/>
      <c r="F23" s="47" t="inlineStr">
        <is>
          <t>2021-01-31</t>
        </is>
      </c>
      <c r="G23" s="48" t="inlineStr">
        <is>
          <t>202100350</t>
        </is>
      </c>
      <c r="H23" s="49" t="n">
        <v>9.92</v>
      </c>
      <c r="I23" s="2" t="inlineStr">
        <is>
          <t>Sociale secretariaten</t>
        </is>
      </c>
      <c r="J23" s="9" t="n"/>
      <c r="K23" s="47" t="inlineStr">
        <is>
          <t>2020-08-31</t>
        </is>
      </c>
      <c r="L23" s="48" t="inlineStr">
        <is>
          <t>BS3164985</t>
        </is>
      </c>
      <c r="M23" s="50" t="n">
        <v>28.54</v>
      </c>
      <c r="N23" s="18" t="n"/>
      <c r="P23" s="9" t="n"/>
    </row>
    <row r="24">
      <c r="A24" s="18" t="n"/>
      <c r="E24" s="9" t="n"/>
      <c r="F24" s="47" t="inlineStr">
        <is>
          <t>2021-02-28</t>
        </is>
      </c>
      <c r="G24" s="48" t="inlineStr">
        <is>
          <t>202100350</t>
        </is>
      </c>
      <c r="H24" s="49" t="n">
        <v>9.92</v>
      </c>
      <c r="I24" s="2" t="inlineStr">
        <is>
          <t>Sociale secretariaten</t>
        </is>
      </c>
      <c r="J24" s="9" t="n"/>
      <c r="K24" s="47" t="inlineStr">
        <is>
          <t>2020-09-30</t>
        </is>
      </c>
      <c r="L24" s="48" t="inlineStr">
        <is>
          <t>BS3358268</t>
        </is>
      </c>
      <c r="M24" s="50" t="n">
        <v>28.54</v>
      </c>
      <c r="N24" s="18" t="n"/>
      <c r="P24" s="9" t="n"/>
    </row>
    <row r="25">
      <c r="A25" s="18" t="n"/>
      <c r="E25" s="9" t="n"/>
      <c r="F25" s="47" t="inlineStr">
        <is>
          <t>2021-03-26</t>
        </is>
      </c>
      <c r="G25" s="48" t="inlineStr">
        <is>
          <t>202111410</t>
        </is>
      </c>
      <c r="H25" s="49" t="n">
        <v>48.25</v>
      </c>
      <c r="I25" s="2" t="inlineStr">
        <is>
          <t>Produkten en materiaal labo</t>
        </is>
      </c>
      <c r="J25" s="9" t="n"/>
      <c r="K25" s="47" t="inlineStr">
        <is>
          <t>2020-10-31</t>
        </is>
      </c>
      <c r="L25" s="48" t="inlineStr">
        <is>
          <t>BS3335531</t>
        </is>
      </c>
      <c r="M25" s="50" t="n">
        <v>-0.19</v>
      </c>
      <c r="N25" s="18" t="n"/>
      <c r="P25" s="9" t="n"/>
    </row>
    <row r="26">
      <c r="A26" s="18" t="n"/>
      <c r="E26" s="9" t="n"/>
      <c r="F26" s="47" t="inlineStr">
        <is>
          <t>2021-03-31</t>
        </is>
      </c>
      <c r="G26" s="48" t="inlineStr">
        <is>
          <t>202100350</t>
        </is>
      </c>
      <c r="H26" s="49" t="n">
        <v>9.92</v>
      </c>
      <c r="I26" s="2" t="inlineStr">
        <is>
          <t>Sociale secretariaten</t>
        </is>
      </c>
      <c r="J26" s="9" t="n"/>
      <c r="K26" s="47" t="inlineStr">
        <is>
          <t>2021-01-31</t>
        </is>
      </c>
      <c r="L26" s="48" t="inlineStr">
        <is>
          <t>BS4370826</t>
        </is>
      </c>
      <c r="M26" s="50" t="n">
        <v>667.14</v>
      </c>
      <c r="N26" s="18" t="n"/>
      <c r="P26" s="9" t="n"/>
    </row>
    <row r="27">
      <c r="A27" s="18" t="n"/>
      <c r="E27" s="9" t="n"/>
      <c r="F27" s="47" t="inlineStr">
        <is>
          <t>2021-04-14</t>
        </is>
      </c>
      <c r="G27" s="48" t="inlineStr">
        <is>
          <t>202114342</t>
        </is>
      </c>
      <c r="H27" s="49" t="n">
        <v>448.19</v>
      </c>
      <c r="I27" s="2" t="inlineStr">
        <is>
          <t>Produkten en materiaal labo</t>
        </is>
      </c>
      <c r="J27" s="9" t="n"/>
      <c r="K27" s="47" t="inlineStr">
        <is>
          <t>2021-02-28</t>
        </is>
      </c>
      <c r="L27" s="48" t="inlineStr">
        <is>
          <t>BS4370826</t>
        </is>
      </c>
      <c r="M27" s="50" t="n">
        <v>667.3099999999999</v>
      </c>
      <c r="N27" s="18" t="n"/>
      <c r="P27" s="9" t="n"/>
    </row>
    <row r="28">
      <c r="A28" s="18" t="n"/>
      <c r="E28" s="9" t="n"/>
      <c r="F28" s="47" t="inlineStr">
        <is>
          <t>2021-04-28</t>
        </is>
      </c>
      <c r="G28" s="48" t="inlineStr">
        <is>
          <t>202116172</t>
        </is>
      </c>
      <c r="H28" s="49" t="n">
        <v>77.23</v>
      </c>
      <c r="I28" s="2" t="inlineStr">
        <is>
          <t>Produkten en materiaal labo</t>
        </is>
      </c>
      <c r="J28" s="9" t="n"/>
      <c r="K28" s="47" t="inlineStr">
        <is>
          <t>2021-03-26</t>
        </is>
      </c>
      <c r="L28" s="48" t="inlineStr">
        <is>
          <t>BS4015979</t>
        </is>
      </c>
      <c r="M28" s="50" t="n">
        <v>8.199999999999999</v>
      </c>
      <c r="N28" s="18" t="n"/>
      <c r="P28" s="9" t="n"/>
    </row>
    <row r="29">
      <c r="A29" s="18" t="n"/>
      <c r="E29" s="9" t="n"/>
      <c r="F29" s="47" t="inlineStr">
        <is>
          <t>2021-04-30</t>
        </is>
      </c>
      <c r="G29" s="48" t="inlineStr">
        <is>
          <t>202100350</t>
        </is>
      </c>
      <c r="H29" s="49" t="n">
        <v>10.02</v>
      </c>
      <c r="I29" s="2" t="inlineStr">
        <is>
          <t>Sociale secretariaten</t>
        </is>
      </c>
      <c r="J29" s="9" t="n"/>
      <c r="K29" s="47" t="inlineStr">
        <is>
          <t>2021-03-31</t>
        </is>
      </c>
      <c r="L29" s="48" t="inlineStr">
        <is>
          <t>BS4370826</t>
        </is>
      </c>
      <c r="M29" s="50" t="n">
        <v>667.88</v>
      </c>
      <c r="N29" s="18" t="n"/>
      <c r="P29" s="9" t="n"/>
    </row>
    <row r="30">
      <c r="A30" s="18" t="n"/>
      <c r="E30" s="9" t="n"/>
      <c r="F30" s="47" t="inlineStr">
        <is>
          <t>2021-07-31</t>
        </is>
      </c>
      <c r="G30" s="48" t="inlineStr">
        <is>
          <t>202400114</t>
        </is>
      </c>
      <c r="H30" s="49" t="n">
        <v>1823.83</v>
      </c>
      <c r="I30" s="2" t="inlineStr">
        <is>
          <t>Overdracht saldi</t>
        </is>
      </c>
      <c r="J30" s="9" t="n"/>
      <c r="K30" s="47" t="inlineStr">
        <is>
          <t>2021-04-14</t>
        </is>
      </c>
      <c r="L30" s="48" t="inlineStr">
        <is>
          <t>BS4015979</t>
        </is>
      </c>
      <c r="M30" s="50" t="n">
        <v>76.19</v>
      </c>
      <c r="N30" s="18" t="n"/>
      <c r="P30" s="9" t="n"/>
    </row>
    <row r="31">
      <c r="A31" s="18" t="n"/>
      <c r="E31" s="9" t="n"/>
      <c r="F31" s="18" t="n"/>
      <c r="J31" s="9" t="n"/>
      <c r="K31" s="47" t="inlineStr">
        <is>
          <t>2021-04-28</t>
        </is>
      </c>
      <c r="L31" s="48" t="inlineStr">
        <is>
          <t>BS4015979</t>
        </is>
      </c>
      <c r="M31" s="50" t="n">
        <v>13.13</v>
      </c>
      <c r="N31" s="18" t="n"/>
      <c r="P31" s="9" t="n"/>
    </row>
    <row r="32">
      <c r="A32" s="18" t="n"/>
      <c r="E32" s="9" t="n"/>
      <c r="F32" s="18" t="n"/>
      <c r="J32" s="9" t="n"/>
      <c r="K32" s="47" t="inlineStr">
        <is>
          <t>2021-04-30</t>
        </is>
      </c>
      <c r="L32" s="48" t="inlineStr">
        <is>
          <t>BS4370826</t>
        </is>
      </c>
      <c r="M32" s="50" t="n">
        <v>668.0700000000001</v>
      </c>
      <c r="N32" s="18" t="n"/>
      <c r="P32" s="9" t="n"/>
    </row>
    <row r="33">
      <c r="A33" s="18" t="n"/>
      <c r="E33" s="9" t="n"/>
      <c r="F33" s="18" t="n"/>
      <c r="J33" s="9" t="n"/>
      <c r="K33" s="47" t="inlineStr">
        <is>
          <t>2021-07-31</t>
        </is>
      </c>
      <c r="L33" s="48" t="inlineStr">
        <is>
          <t>BS6451064</t>
        </is>
      </c>
      <c r="M33" s="50" t="n">
        <v>310.05</v>
      </c>
      <c r="N33" s="18" t="n"/>
      <c r="P33" s="9" t="n"/>
    </row>
    <row r="34">
      <c r="A34" s="24" t="n"/>
      <c r="B34" s="25" t="n"/>
      <c r="C34" s="25" t="n"/>
      <c r="D34" s="25" t="n"/>
      <c r="E34" s="26" t="n"/>
      <c r="F34" s="24" t="n"/>
      <c r="G34" s="25" t="n"/>
      <c r="H34" s="25" t="n"/>
      <c r="I34" s="25" t="n"/>
      <c r="J34" s="26" t="n"/>
      <c r="K34" s="52" t="inlineStr">
        <is>
          <t>2021-07-31</t>
        </is>
      </c>
      <c r="L34" s="53" t="inlineStr">
        <is>
          <t>202400114</t>
        </is>
      </c>
      <c r="M34" s="54" t="n">
        <v>1558.21</v>
      </c>
      <c r="N34" s="24" t="n"/>
      <c r="O34" s="25" t="n"/>
      <c r="P34" s="26" t="n"/>
    </row>
    <row r="35">
      <c r="A35" s="34" t="inlineStr">
        <is>
          <t>Totals</t>
        </is>
      </c>
      <c r="B35" s="6" t="n"/>
      <c r="C35" s="6" t="n"/>
      <c r="D35" s="6" t="n"/>
      <c r="E35" s="7" t="n"/>
      <c r="F35" s="34" t="inlineStr">
        <is>
          <t>Totals</t>
        </is>
      </c>
      <c r="G35" s="6" t="n"/>
      <c r="H35" s="6" t="n"/>
      <c r="I35" s="6" t="n"/>
      <c r="J35" s="7" t="n"/>
      <c r="K35" s="34" t="inlineStr">
        <is>
          <t>Totals</t>
        </is>
      </c>
      <c r="L35" s="6" t="n"/>
      <c r="M35" s="7" t="n"/>
      <c r="N35" s="34" t="inlineStr">
        <is>
          <t>Totals</t>
        </is>
      </c>
      <c r="O35" s="6" t="n"/>
      <c r="P35" s="7" t="n"/>
    </row>
    <row r="36">
      <c r="A36" s="18" t="n"/>
      <c r="B36" s="48" t="inlineStr">
        <is>
          <t>PLANNED</t>
        </is>
      </c>
      <c r="C36" s="55" t="n">
        <v>0</v>
      </c>
      <c r="E36" s="9" t="n"/>
      <c r="F36" s="18" t="n"/>
      <c r="G36" s="48" t="inlineStr">
        <is>
          <t>PLANNED</t>
        </is>
      </c>
      <c r="H36" s="55" t="n">
        <v>0</v>
      </c>
      <c r="J36" s="9" t="n"/>
      <c r="K36" s="18" t="n"/>
      <c r="L36" s="48" t="inlineStr">
        <is>
          <t>PLANNED</t>
        </is>
      </c>
      <c r="M36" s="56" t="n">
        <v>0</v>
      </c>
      <c r="N36" s="18" t="n"/>
      <c r="O36" s="48" t="inlineStr">
        <is>
          <t>PLANNED</t>
        </is>
      </c>
      <c r="P36" s="56" t="n">
        <v>0</v>
      </c>
    </row>
    <row r="37">
      <c r="A37" s="18" t="n"/>
      <c r="B37" s="48" t="inlineStr">
        <is>
          <t>FIXED</t>
        </is>
      </c>
      <c r="C37" s="55" t="n">
        <v>0</v>
      </c>
      <c r="E37" s="9" t="n"/>
      <c r="F37" s="18" t="n"/>
      <c r="G37" s="48" t="inlineStr">
        <is>
          <t>FIXED</t>
        </is>
      </c>
      <c r="H37" s="55" t="n">
        <v>0</v>
      </c>
      <c r="J37" s="9" t="n"/>
      <c r="K37" s="18" t="n"/>
      <c r="L37" s="48" t="inlineStr">
        <is>
          <t>FIXED</t>
        </is>
      </c>
      <c r="M37" s="56" t="n">
        <v>0</v>
      </c>
      <c r="N37" s="18" t="n"/>
      <c r="O37" s="48" t="inlineStr">
        <is>
          <t>FIXED</t>
        </is>
      </c>
      <c r="P37" s="56" t="n">
        <v>0</v>
      </c>
    </row>
    <row r="38">
      <c r="A38" s="18" t="n"/>
      <c r="B38" s="48" t="inlineStr">
        <is>
          <t>BOOKED</t>
        </is>
      </c>
      <c r="C38" s="55" t="n">
        <v>0</v>
      </c>
      <c r="E38" s="9" t="n"/>
      <c r="F38" s="18" t="n"/>
      <c r="G38" s="48" t="inlineStr">
        <is>
          <t>BOOKED</t>
        </is>
      </c>
      <c r="H38" s="55" t="n">
        <v>2826.9</v>
      </c>
      <c r="J38" s="9" t="n"/>
      <c r="K38" s="18" t="n"/>
      <c r="L38" s="48" t="inlineStr">
        <is>
          <t>BOOKED</t>
        </is>
      </c>
      <c r="M38" s="56" t="n">
        <v>8790.41</v>
      </c>
      <c r="N38" s="18" t="n"/>
      <c r="O38" s="48" t="inlineStr">
        <is>
          <t>BOOKED</t>
        </is>
      </c>
      <c r="P38" s="56" t="n">
        <v>39715.69</v>
      </c>
    </row>
    <row r="39">
      <c r="A39" s="24" t="n"/>
      <c r="B39" s="53" t="inlineStr">
        <is>
          <t>OVERRULED</t>
        </is>
      </c>
      <c r="C39" s="57" t="n">
        <v>0</v>
      </c>
      <c r="D39" s="25" t="n"/>
      <c r="E39" s="26" t="n"/>
      <c r="F39" s="24" t="n"/>
      <c r="G39" s="53" t="inlineStr">
        <is>
          <t>OVERRULED</t>
        </is>
      </c>
      <c r="H39" s="57" t="n">
        <v>0</v>
      </c>
      <c r="I39" s="25" t="n"/>
      <c r="J39" s="26" t="n"/>
      <c r="K39" s="24" t="n"/>
      <c r="L39" s="53" t="inlineStr">
        <is>
          <t>OVERRULED</t>
        </is>
      </c>
      <c r="M39" s="58" t="n">
        <v>0</v>
      </c>
      <c r="N39" s="24" t="n"/>
      <c r="O39" s="53" t="inlineStr">
        <is>
          <t>OVERRULED</t>
        </is>
      </c>
      <c r="P39" s="58" t="n">
        <v>0</v>
      </c>
    </row>
  </sheetData>
  <mergeCells count="33">
    <mergeCell ref="I30:J30"/>
    <mergeCell ref="B7:C7"/>
    <mergeCell ref="B3:C3"/>
    <mergeCell ref="I15:J15"/>
    <mergeCell ref="F10:J10"/>
    <mergeCell ref="I11:J11"/>
    <mergeCell ref="I27:J27"/>
    <mergeCell ref="I26:J26"/>
    <mergeCell ref="I16:J16"/>
    <mergeCell ref="N10:P10"/>
    <mergeCell ref="D11:E11"/>
    <mergeCell ref="I25:J25"/>
    <mergeCell ref="I22:J22"/>
    <mergeCell ref="I28:J28"/>
    <mergeCell ref="B8:C8"/>
    <mergeCell ref="I18:J18"/>
    <mergeCell ref="I21:J21"/>
    <mergeCell ref="I12:J12"/>
    <mergeCell ref="K10:M10"/>
    <mergeCell ref="I24:J24"/>
    <mergeCell ref="I23:J23"/>
    <mergeCell ref="I14:J14"/>
    <mergeCell ref="I17:J17"/>
    <mergeCell ref="B6:C6"/>
    <mergeCell ref="I29:J29"/>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7.xml><?xml version="1.0" encoding="utf-8"?>
<worksheet xmlns="http://schemas.openxmlformats.org/spreadsheetml/2006/main">
  <sheetPr>
    <outlinePr summaryBelow="1" summaryRight="1"/>
    <pageSetUpPr/>
  </sheetPr>
  <dimension ref="A1:P2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10097 HAIRoad_ICON (Cosys-Lab)</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Daems, Walter</t>
        </is>
      </c>
      <c r="C4" s="9" t="n"/>
      <c r="D4" s="37" t="inlineStr">
        <is>
          <t>WEDDEN</t>
        </is>
      </c>
      <c r="E4" s="38" t="n">
        <v>118014</v>
      </c>
      <c r="F4" s="37" t="n">
        <v>0</v>
      </c>
      <c r="G4" s="39" t="n">
        <v>74650.67999999999</v>
      </c>
      <c r="H4" s="39" t="n">
        <v>38820.55</v>
      </c>
      <c r="I4" s="38" t="n">
        <v>4542.770000000004</v>
      </c>
      <c r="J4" s="37" t="n">
        <v>0</v>
      </c>
      <c r="K4" s="39" t="n">
        <v>74650.67999999999</v>
      </c>
      <c r="L4" s="39" t="n">
        <v>38820.55</v>
      </c>
      <c r="M4" s="39" t="n">
        <v>0</v>
      </c>
      <c r="N4" s="38" t="n">
        <v>4542.770000000004</v>
      </c>
      <c r="P4" s="30" t="inlineStr">
        <is>
          <t>PLANNED</t>
        </is>
      </c>
    </row>
    <row r="5">
      <c r="A5" s="10" t="inlineStr">
        <is>
          <t>Budgetcode:</t>
        </is>
      </c>
      <c r="B5" t="inlineStr">
        <is>
          <t>42/FA100400/10097</t>
        </is>
      </c>
      <c r="C5" s="9" t="n"/>
      <c r="D5" s="37" t="inlineStr">
        <is>
          <t>WERKING</t>
        </is>
      </c>
      <c r="E5" s="38" t="n">
        <v>27534.21</v>
      </c>
      <c r="F5" s="37" t="n">
        <v>0</v>
      </c>
      <c r="G5" s="39" t="n">
        <v>6670</v>
      </c>
      <c r="H5" s="39" t="n">
        <v>3556.82</v>
      </c>
      <c r="I5" s="38" t="n">
        <v>17307.39</v>
      </c>
      <c r="J5" s="37" t="n">
        <v>0</v>
      </c>
      <c r="K5" s="39" t="n">
        <v>6670</v>
      </c>
      <c r="L5" s="39" t="n">
        <v>3556.82</v>
      </c>
      <c r="M5" s="39" t="n">
        <v>0</v>
      </c>
      <c r="N5" s="38" t="n">
        <v>17307.39</v>
      </c>
      <c r="P5" s="31" t="inlineStr">
        <is>
          <t>FIXED</t>
        </is>
      </c>
    </row>
    <row r="6">
      <c r="A6" s="10" t="inlineStr">
        <is>
          <t>Source:</t>
        </is>
      </c>
      <c r="B6" t="inlineStr">
        <is>
          <t>OZ/VL/Andere OzInst/Univ/HoSch</t>
        </is>
      </c>
      <c r="C6" s="9" t="n"/>
      <c r="D6" s="37" t="inlineStr">
        <is>
          <t>UITRUSTING</t>
        </is>
      </c>
      <c r="E6" s="38" t="n">
        <v>0</v>
      </c>
      <c r="F6" s="37" t="n">
        <v>0</v>
      </c>
      <c r="G6" s="39" t="n">
        <v>0</v>
      </c>
      <c r="H6" s="39" t="n">
        <v>8310.450000000001</v>
      </c>
      <c r="I6" s="38" t="n">
        <v>-8310.450000000001</v>
      </c>
      <c r="J6" s="37" t="n">
        <v>0</v>
      </c>
      <c r="K6" s="39" t="n">
        <v>0</v>
      </c>
      <c r="L6" s="39" t="n">
        <v>8310.450000000001</v>
      </c>
      <c r="M6" s="39" t="n">
        <v>0</v>
      </c>
      <c r="N6" s="38" t="n">
        <v>-8310.450000000001</v>
      </c>
      <c r="P6" s="32" t="inlineStr">
        <is>
          <t>BOOKED</t>
        </is>
      </c>
    </row>
    <row r="7">
      <c r="A7" s="10" t="inlineStr">
        <is>
          <t>Begin date:</t>
        </is>
      </c>
      <c r="B7" t="inlineStr">
        <is>
          <t>01-10-2023</t>
        </is>
      </c>
      <c r="C7" s="9" t="n"/>
      <c r="D7" s="37" t="inlineStr">
        <is>
          <t>OVERHEAD</t>
        </is>
      </c>
      <c r="E7" s="38" t="n">
        <v>17465.79</v>
      </c>
      <c r="F7" s="37" t="n">
        <v>0</v>
      </c>
      <c r="G7" s="39" t="n">
        <v>800.4</v>
      </c>
      <c r="H7" s="39" t="n">
        <v>6082.51</v>
      </c>
      <c r="I7" s="38" t="n">
        <v>10582.88</v>
      </c>
      <c r="J7" s="37" t="n">
        <v>0</v>
      </c>
      <c r="K7" s="39" t="n">
        <v>800.4</v>
      </c>
      <c r="L7" s="39" t="n">
        <v>6082.510000000001</v>
      </c>
      <c r="M7" s="39" t="n">
        <v>0</v>
      </c>
      <c r="N7" s="38" t="n">
        <v>10582.88</v>
      </c>
      <c r="P7" s="33" t="inlineStr">
        <is>
          <t>OVERRULED</t>
        </is>
      </c>
    </row>
    <row r="8">
      <c r="A8" s="40" t="inlineStr">
        <is>
          <t>End date:</t>
        </is>
      </c>
      <c r="B8" s="25" t="inlineStr">
        <is>
          <t>30-09-2025</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Kerstens, Robin</t>
        </is>
      </c>
      <c r="P11" s="9" t="n"/>
    </row>
    <row r="12">
      <c r="A12" s="47" t="inlineStr">
        <is>
          <t>2024-06-13</t>
        </is>
      </c>
      <c r="B12" s="48" t="inlineStr">
        <is>
          <t>202427692</t>
        </is>
      </c>
      <c r="C12" s="49" t="n">
        <v>8310.450000000001</v>
      </c>
      <c r="D12" s="2" t="inlineStr">
        <is>
          <t>Wetensch apparatuur &gt;=2500</t>
        </is>
      </c>
      <c r="E12" s="9" t="n"/>
      <c r="F12" s="47" t="inlineStr">
        <is>
          <t>2024-04-22</t>
        </is>
      </c>
      <c r="G12" s="48" t="inlineStr">
        <is>
          <t>202416091</t>
        </is>
      </c>
      <c r="H12" s="49" t="n">
        <v>29.2</v>
      </c>
      <c r="I12" s="2" t="inlineStr">
        <is>
          <t>Dienstverplaatsing binnenland</t>
        </is>
      </c>
      <c r="J12" s="9" t="n"/>
      <c r="K12" s="47" t="inlineStr">
        <is>
          <t>2024-04-22</t>
        </is>
      </c>
      <c r="L12" s="48" t="inlineStr">
        <is>
          <t>BS6937869</t>
        </is>
      </c>
      <c r="M12" s="50" t="n">
        <v>3.5</v>
      </c>
      <c r="N12" s="47" t="inlineStr">
        <is>
          <t>2024-10</t>
        </is>
      </c>
      <c r="O12" s="49" t="n">
        <v>9598.810000000001</v>
      </c>
      <c r="P12" s="9" t="n"/>
    </row>
    <row r="13">
      <c r="A13" s="18" t="n"/>
      <c r="E13" s="9" t="n"/>
      <c r="F13" s="47" t="inlineStr">
        <is>
          <t>2024-10-31</t>
        </is>
      </c>
      <c r="G13" s="48" t="inlineStr">
        <is>
          <t>202400519</t>
        </is>
      </c>
      <c r="H13" s="49" t="n">
        <v>11.4</v>
      </c>
      <c r="I13" s="2" t="inlineStr">
        <is>
          <t>Sociale secretariaten</t>
        </is>
      </c>
      <c r="J13" s="9" t="n"/>
      <c r="K13" s="47" t="inlineStr">
        <is>
          <t>2024-06-13</t>
        </is>
      </c>
      <c r="L13" s="48" t="inlineStr">
        <is>
          <t>BS7032232</t>
        </is>
      </c>
      <c r="M13" s="50" t="n">
        <v>997.25</v>
      </c>
      <c r="N13" s="47" t="inlineStr">
        <is>
          <t>2024-11</t>
        </is>
      </c>
      <c r="O13" s="49" t="n">
        <v>9604.67</v>
      </c>
      <c r="P13" s="9" t="n"/>
    </row>
    <row r="14">
      <c r="A14" s="18" t="n"/>
      <c r="E14" s="9" t="n"/>
      <c r="F14" s="47" t="inlineStr">
        <is>
          <t>2024-11-28</t>
        </is>
      </c>
      <c r="G14" s="48" t="inlineStr">
        <is>
          <t>202453214</t>
        </is>
      </c>
      <c r="H14" s="49" t="n">
        <v>866</v>
      </c>
      <c r="I14" s="2" t="inlineStr">
        <is>
          <t>Materiaal en materieel &lt; 1000</t>
        </is>
      </c>
      <c r="J14" s="9" t="n"/>
      <c r="K14" s="47" t="inlineStr">
        <is>
          <t>2024-10-31</t>
        </is>
      </c>
      <c r="L14" s="48" t="inlineStr">
        <is>
          <t>BS7076258</t>
        </is>
      </c>
      <c r="M14" s="50" t="n">
        <v>1153.22</v>
      </c>
      <c r="N14" s="47" t="inlineStr">
        <is>
          <t>2024-12</t>
        </is>
      </c>
      <c r="O14" s="49" t="n">
        <v>9506.310000000001</v>
      </c>
      <c r="P14" s="9" t="n"/>
    </row>
    <row r="15">
      <c r="A15" s="18" t="n"/>
      <c r="E15" s="9" t="n"/>
      <c r="F15" s="47" t="inlineStr">
        <is>
          <t>2024-11-30</t>
        </is>
      </c>
      <c r="G15" s="48" t="inlineStr">
        <is>
          <t>202400565</t>
        </is>
      </c>
      <c r="H15" s="49" t="n">
        <v>11.4</v>
      </c>
      <c r="I15" s="2" t="inlineStr">
        <is>
          <t>Sociale secretariaten</t>
        </is>
      </c>
      <c r="J15" s="9" t="n"/>
      <c r="K15" s="47" t="inlineStr">
        <is>
          <t>2024-11-28</t>
        </is>
      </c>
      <c r="L15" s="48" t="inlineStr">
        <is>
          <t>BS7144675</t>
        </is>
      </c>
      <c r="M15" s="50" t="n">
        <v>103.92</v>
      </c>
      <c r="N15" s="47" t="inlineStr">
        <is>
          <t>2025-01</t>
        </is>
      </c>
      <c r="O15" s="49" t="n">
        <v>10110.76</v>
      </c>
      <c r="P15" s="9" t="n"/>
    </row>
    <row r="16">
      <c r="A16" s="18" t="n"/>
      <c r="E16" s="9" t="n"/>
      <c r="F16" s="47" t="inlineStr">
        <is>
          <t>2024-12-31</t>
        </is>
      </c>
      <c r="G16" s="48" t="inlineStr">
        <is>
          <t>202400616</t>
        </is>
      </c>
      <c r="H16" s="49" t="n">
        <v>11.4</v>
      </c>
      <c r="I16" s="2" t="inlineStr">
        <is>
          <t>Sociale secretariaten</t>
        </is>
      </c>
      <c r="J16" s="9" t="n"/>
      <c r="K16" s="47" t="inlineStr">
        <is>
          <t>2024-11-30</t>
        </is>
      </c>
      <c r="L16" s="48" t="inlineStr">
        <is>
          <t>BS7171149</t>
        </is>
      </c>
      <c r="M16" s="50" t="n">
        <v>1153.93</v>
      </c>
      <c r="N16" s="47" t="inlineStr">
        <is>
          <t>2025-02</t>
        </is>
      </c>
      <c r="O16" s="51" t="n">
        <v>10168.67</v>
      </c>
      <c r="P16" s="9" t="n"/>
    </row>
    <row r="17">
      <c r="A17" s="18" t="n"/>
      <c r="E17" s="9" t="n"/>
      <c r="F17" s="47" t="inlineStr">
        <is>
          <t>2025-01-27</t>
        </is>
      </c>
      <c r="G17" s="48" t="inlineStr">
        <is>
          <t>202503295</t>
        </is>
      </c>
      <c r="H17" s="49" t="n">
        <v>2615.78</v>
      </c>
      <c r="I17" s="2" t="inlineStr">
        <is>
          <t>Produkten en materiaal labo</t>
        </is>
      </c>
      <c r="J17" s="9" t="n"/>
      <c r="K17" s="47" t="inlineStr">
        <is>
          <t>2024-12-31</t>
        </is>
      </c>
      <c r="L17" s="48" t="inlineStr">
        <is>
          <t>BS7240442</t>
        </is>
      </c>
      <c r="M17" s="50" t="n">
        <v>1142.12</v>
      </c>
      <c r="N17" s="47" t="inlineStr">
        <is>
          <t>2025-03</t>
        </is>
      </c>
      <c r="O17" s="51" t="n">
        <v>10371.75</v>
      </c>
      <c r="P17" s="9" t="n"/>
    </row>
    <row r="18">
      <c r="A18" s="18" t="n"/>
      <c r="E18" s="9" t="n"/>
      <c r="F18" s="47" t="inlineStr">
        <is>
          <t>2025-01-31</t>
        </is>
      </c>
      <c r="G18" s="48" t="inlineStr">
        <is>
          <t>202500035</t>
        </is>
      </c>
      <c r="H18" s="49" t="n">
        <v>11.64</v>
      </c>
      <c r="I18" s="2" t="inlineStr">
        <is>
          <t>Sociale secretariaten</t>
        </is>
      </c>
      <c r="J18" s="9" t="n"/>
      <c r="K18" s="47" t="inlineStr">
        <is>
          <t>2025-01-27</t>
        </is>
      </c>
      <c r="L18" s="48" t="inlineStr">
        <is>
          <t>BS7289823</t>
        </is>
      </c>
      <c r="M18" s="50" t="n">
        <v>313.89</v>
      </c>
      <c r="N18" s="47" t="inlineStr">
        <is>
          <t>2025-04</t>
        </is>
      </c>
      <c r="O18" s="51" t="n">
        <v>10371.75</v>
      </c>
      <c r="P18" s="9" t="n"/>
    </row>
    <row r="19">
      <c r="A19" s="18" t="n"/>
      <c r="E19" s="9" t="n"/>
      <c r="F19" s="47" t="inlineStr">
        <is>
          <t>2025-02-25</t>
        </is>
      </c>
      <c r="G19" s="48" t="inlineStr">
        <is>
          <t>None</t>
        </is>
      </c>
      <c r="H19" s="51" t="n">
        <v>5050</v>
      </c>
      <c r="I19" s="2" t="inlineStr">
        <is>
          <t>Produkten en materiaal labo</t>
        </is>
      </c>
      <c r="J19" s="9" t="n"/>
      <c r="K19" s="47" t="inlineStr">
        <is>
          <t>2025-01-31</t>
        </is>
      </c>
      <c r="L19" s="48" t="inlineStr">
        <is>
          <t>BS7325348</t>
        </is>
      </c>
      <c r="M19" s="50" t="n">
        <v>1214.68</v>
      </c>
      <c r="N19" s="47" t="inlineStr">
        <is>
          <t>2025-05</t>
        </is>
      </c>
      <c r="O19" s="51" t="n">
        <v>2251.51</v>
      </c>
      <c r="P19" s="9" t="n"/>
    </row>
    <row r="20">
      <c r="A20" s="18" t="n"/>
      <c r="E20" s="9" t="n"/>
      <c r="F20" s="47" t="inlineStr">
        <is>
          <t>2025-03-07</t>
        </is>
      </c>
      <c r="G20" s="48" t="inlineStr">
        <is>
          <t>None</t>
        </is>
      </c>
      <c r="H20" s="51" t="n">
        <v>1620</v>
      </c>
      <c r="I20" s="2" t="inlineStr">
        <is>
          <t>Produkten en materiaal labo</t>
        </is>
      </c>
      <c r="J20" s="9" t="n"/>
      <c r="K20" s="47" t="inlineStr">
        <is>
          <t>2025-03-31</t>
        </is>
      </c>
      <c r="L20" s="48" t="inlineStr">
        <is>
          <t>None</t>
        </is>
      </c>
      <c r="M20" s="61" t="n">
        <v>800.4</v>
      </c>
      <c r="N20" s="47" t="inlineStr">
        <is>
          <t>2025-06</t>
        </is>
      </c>
      <c r="O20" s="51" t="n">
        <v>10371.75</v>
      </c>
      <c r="P20" s="9" t="n"/>
    </row>
    <row r="21">
      <c r="A21" s="18" t="n"/>
      <c r="E21" s="9" t="n"/>
      <c r="F21" s="18" t="n"/>
      <c r="J21" s="9" t="n"/>
      <c r="K21" s="18" t="n"/>
      <c r="M21" s="9" t="n"/>
      <c r="N21" s="47" t="inlineStr">
        <is>
          <t>2025-07</t>
        </is>
      </c>
      <c r="O21" s="51" t="n">
        <v>10371.75</v>
      </c>
      <c r="P21" s="9" t="n"/>
    </row>
    <row r="22">
      <c r="A22" s="18" t="n"/>
      <c r="E22" s="9" t="n"/>
      <c r="F22" s="18" t="n"/>
      <c r="J22" s="9" t="n"/>
      <c r="K22" s="18" t="n"/>
      <c r="M22" s="9" t="n"/>
      <c r="N22" s="47" t="inlineStr">
        <is>
          <t>2025-08</t>
        </is>
      </c>
      <c r="O22" s="51" t="n">
        <v>10371.75</v>
      </c>
      <c r="P22" s="9" t="n"/>
    </row>
    <row r="23">
      <c r="A23" s="24" t="n"/>
      <c r="B23" s="25" t="n"/>
      <c r="C23" s="25" t="n"/>
      <c r="D23" s="25" t="n"/>
      <c r="E23" s="26" t="n"/>
      <c r="F23" s="24" t="n"/>
      <c r="G23" s="25" t="n"/>
      <c r="H23" s="25" t="n"/>
      <c r="I23" s="25" t="n"/>
      <c r="J23" s="26" t="n"/>
      <c r="K23" s="24" t="n"/>
      <c r="L23" s="25" t="n"/>
      <c r="M23" s="26" t="n"/>
      <c r="N23" s="52" t="inlineStr">
        <is>
          <t>2025-09</t>
        </is>
      </c>
      <c r="O23" s="62" t="n">
        <v>10371.75</v>
      </c>
      <c r="P23" s="26" t="n"/>
    </row>
    <row r="24">
      <c r="A24" s="34" t="inlineStr">
        <is>
          <t>Totals</t>
        </is>
      </c>
      <c r="B24" s="6" t="n"/>
      <c r="C24" s="6" t="n"/>
      <c r="D24" s="6" t="n"/>
      <c r="E24" s="7" t="n"/>
      <c r="F24" s="34" t="inlineStr">
        <is>
          <t>Totals</t>
        </is>
      </c>
      <c r="G24" s="6" t="n"/>
      <c r="H24" s="6" t="n"/>
      <c r="I24" s="6" t="n"/>
      <c r="J24" s="7" t="n"/>
      <c r="K24" s="34" t="inlineStr">
        <is>
          <t>Totals</t>
        </is>
      </c>
      <c r="L24" s="6" t="n"/>
      <c r="M24" s="7" t="n"/>
      <c r="N24" s="34" t="inlineStr">
        <is>
          <t>Totals</t>
        </is>
      </c>
      <c r="O24" s="6" t="n"/>
      <c r="P24" s="7" t="n"/>
    </row>
    <row r="25">
      <c r="A25" s="18" t="n"/>
      <c r="B25" s="48" t="inlineStr">
        <is>
          <t>PLANNED</t>
        </is>
      </c>
      <c r="C25" s="55" t="n">
        <v>0</v>
      </c>
      <c r="E25" s="9" t="n"/>
      <c r="F25" s="18" t="n"/>
      <c r="G25" s="48" t="inlineStr">
        <is>
          <t>PLANNED</t>
        </is>
      </c>
      <c r="H25" s="55" t="n">
        <v>0</v>
      </c>
      <c r="J25" s="9" t="n"/>
      <c r="K25" s="18" t="n"/>
      <c r="L25" s="48" t="inlineStr">
        <is>
          <t>PLANNED</t>
        </is>
      </c>
      <c r="M25" s="56" t="n">
        <v>0</v>
      </c>
      <c r="N25" s="18" t="n"/>
      <c r="O25" s="48" t="inlineStr">
        <is>
          <t>PLANNED</t>
        </is>
      </c>
      <c r="P25" s="56" t="n">
        <v>0</v>
      </c>
    </row>
    <row r="26">
      <c r="A26" s="18" t="n"/>
      <c r="B26" s="48" t="inlineStr">
        <is>
          <t>FIXED</t>
        </is>
      </c>
      <c r="C26" s="55" t="n">
        <v>0</v>
      </c>
      <c r="E26" s="9" t="n"/>
      <c r="F26" s="18" t="n"/>
      <c r="G26" s="48" t="inlineStr">
        <is>
          <t>FIXED</t>
        </is>
      </c>
      <c r="H26" s="55" t="n">
        <v>6670</v>
      </c>
      <c r="J26" s="9" t="n"/>
      <c r="K26" s="18" t="n"/>
      <c r="L26" s="48" t="inlineStr">
        <is>
          <t>FIXED</t>
        </is>
      </c>
      <c r="M26" s="56" t="n">
        <v>800.4</v>
      </c>
      <c r="N26" s="18" t="n"/>
      <c r="O26" s="48" t="inlineStr">
        <is>
          <t>FIXED</t>
        </is>
      </c>
      <c r="P26" s="56" t="n">
        <v>74650.67999999999</v>
      </c>
    </row>
    <row r="27">
      <c r="A27" s="18" t="n"/>
      <c r="B27" s="48" t="inlineStr">
        <is>
          <t>BOOKED</t>
        </is>
      </c>
      <c r="C27" s="55" t="n">
        <v>8310.450000000001</v>
      </c>
      <c r="E27" s="9" t="n"/>
      <c r="F27" s="18" t="n"/>
      <c r="G27" s="48" t="inlineStr">
        <is>
          <t>BOOKED</t>
        </is>
      </c>
      <c r="H27" s="55" t="n">
        <v>3556.82</v>
      </c>
      <c r="J27" s="9" t="n"/>
      <c r="K27" s="18" t="n"/>
      <c r="L27" s="48" t="inlineStr">
        <is>
          <t>BOOKED</t>
        </is>
      </c>
      <c r="M27" s="56" t="n">
        <v>6082.510000000001</v>
      </c>
      <c r="N27" s="18" t="n"/>
      <c r="O27" s="48" t="inlineStr">
        <is>
          <t>BOOKED</t>
        </is>
      </c>
      <c r="P27" s="56" t="n">
        <v>38820.55</v>
      </c>
    </row>
    <row r="28">
      <c r="A28" s="24" t="n"/>
      <c r="B28" s="53" t="inlineStr">
        <is>
          <t>OVERRULED</t>
        </is>
      </c>
      <c r="C28" s="57" t="n">
        <v>0</v>
      </c>
      <c r="D28" s="25" t="n"/>
      <c r="E28" s="26" t="n"/>
      <c r="F28" s="24" t="n"/>
      <c r="G28" s="53" t="inlineStr">
        <is>
          <t>OVERRULED</t>
        </is>
      </c>
      <c r="H28" s="57" t="n">
        <v>0</v>
      </c>
      <c r="I28" s="25" t="n"/>
      <c r="J28" s="26" t="n"/>
      <c r="K28" s="24" t="n"/>
      <c r="L28" s="53" t="inlineStr">
        <is>
          <t>OVERRULED</t>
        </is>
      </c>
      <c r="M28" s="58" t="n">
        <v>0</v>
      </c>
      <c r="N28" s="24" t="n"/>
      <c r="O28" s="53" t="inlineStr">
        <is>
          <t>OVERRULED</t>
        </is>
      </c>
      <c r="P28" s="58" t="n">
        <v>0</v>
      </c>
    </row>
  </sheetData>
  <mergeCells count="24">
    <mergeCell ref="B7:C7"/>
    <mergeCell ref="B3:C3"/>
    <mergeCell ref="I15:J15"/>
    <mergeCell ref="F10:J10"/>
    <mergeCell ref="I11:J11"/>
    <mergeCell ref="I16:J16"/>
    <mergeCell ref="D11:E11"/>
    <mergeCell ref="B8:C8"/>
    <mergeCell ref="I18:J18"/>
    <mergeCell ref="I12:J12"/>
    <mergeCell ref="K10:M10"/>
    <mergeCell ref="N10:O10"/>
    <mergeCell ref="I14:J14"/>
    <mergeCell ref="I17:J17"/>
    <mergeCell ref="D12:E12"/>
    <mergeCell ref="B6:C6"/>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8.xml><?xml version="1.0" encoding="utf-8"?>
<worksheet xmlns="http://schemas.openxmlformats.org/spreadsheetml/2006/main">
  <sheetPr>
    <outlinePr summaryBelow="1" summaryRight="1"/>
    <pageSetUpPr/>
  </sheetPr>
  <dimension ref="A1:P37"/>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FFI200361 IOF POC 2020 - Steckel, Jan</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WEDDEN</t>
        </is>
      </c>
      <c r="E4" s="38" t="n">
        <v>0</v>
      </c>
      <c r="F4" s="37" t="n">
        <v>0</v>
      </c>
      <c r="G4" s="39" t="n">
        <v>0</v>
      </c>
      <c r="H4" s="39" t="n">
        <v>0</v>
      </c>
      <c r="I4" s="38" t="n">
        <v>0</v>
      </c>
      <c r="J4" s="37" t="n">
        <v>0</v>
      </c>
      <c r="K4" s="39" t="n">
        <v>0</v>
      </c>
      <c r="L4" s="39" t="n">
        <v>78794.89000000001</v>
      </c>
      <c r="M4" s="39" t="n">
        <v>0</v>
      </c>
      <c r="N4" s="38" t="n">
        <v>-78794.89000000001</v>
      </c>
      <c r="P4" s="30" t="inlineStr">
        <is>
          <t>PLANNED</t>
        </is>
      </c>
    </row>
    <row r="5">
      <c r="A5" s="10" t="inlineStr">
        <is>
          <t>Budgetcode:</t>
        </is>
      </c>
      <c r="B5" t="inlineStr">
        <is>
          <t>45/FA100400/FFI200361</t>
        </is>
      </c>
      <c r="C5" s="9" t="n"/>
      <c r="D5" s="37" t="inlineStr">
        <is>
          <t>WERKING</t>
        </is>
      </c>
      <c r="E5" s="38" t="n">
        <v>0</v>
      </c>
      <c r="F5" s="37" t="n">
        <v>0</v>
      </c>
      <c r="G5" s="39" t="n">
        <v>0</v>
      </c>
      <c r="H5" s="39" t="n">
        <v>0</v>
      </c>
      <c r="I5" s="38" t="n">
        <v>0</v>
      </c>
      <c r="J5" s="37" t="n">
        <v>0</v>
      </c>
      <c r="K5" s="39" t="n">
        <v>0</v>
      </c>
      <c r="L5" s="39" t="n">
        <v>0</v>
      </c>
      <c r="M5" s="39" t="n">
        <v>0</v>
      </c>
      <c r="N5" s="38" t="n">
        <v>0</v>
      </c>
      <c r="P5" s="31" t="inlineStr">
        <is>
          <t>FIXED</t>
        </is>
      </c>
    </row>
    <row r="6">
      <c r="A6" s="10" t="inlineStr">
        <is>
          <t>Source:</t>
        </is>
      </c>
      <c r="B6" t="inlineStr">
        <is>
          <t>-</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01/01/2024</t>
        </is>
      </c>
      <c r="C7" s="9" t="n"/>
      <c r="D7" s="37" t="inlineStr">
        <is>
          <t>OVERHEAD</t>
        </is>
      </c>
      <c r="E7" s="38" t="n">
        <v>0</v>
      </c>
      <c r="F7" s="37" t="n">
        <v>0</v>
      </c>
      <c r="G7" s="39" t="n">
        <v>0</v>
      </c>
      <c r="H7" s="39" t="n">
        <v>0</v>
      </c>
      <c r="I7" s="38" t="n">
        <v>0</v>
      </c>
      <c r="J7" s="37" t="n">
        <v>0</v>
      </c>
      <c r="K7" s="39" t="n">
        <v>0</v>
      </c>
      <c r="L7" s="39" t="n">
        <v>0</v>
      </c>
      <c r="M7" s="39" t="n">
        <v>0</v>
      </c>
      <c r="N7" s="38" t="n">
        <v>0</v>
      </c>
      <c r="P7" s="33" t="inlineStr">
        <is>
          <t>OVERRULED</t>
        </is>
      </c>
    </row>
    <row r="8">
      <c r="A8" s="40" t="inlineStr">
        <is>
          <t>End date:</t>
        </is>
      </c>
      <c r="B8" s="25" t="inlineStr">
        <is>
          <t>31-12-2022</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Aerts, Arne</t>
        </is>
      </c>
      <c r="P11" s="12" t="inlineStr">
        <is>
          <t>Ides, Kris</t>
        </is>
      </c>
    </row>
    <row r="12">
      <c r="A12" s="18" t="n"/>
      <c r="E12" s="9" t="n"/>
      <c r="F12" s="18" t="n"/>
      <c r="J12" s="9" t="n"/>
      <c r="K12" s="18" t="n"/>
      <c r="M12" s="9" t="n"/>
      <c r="N12" s="47" t="inlineStr">
        <is>
          <t>2021-02</t>
        </is>
      </c>
      <c r="O12" s="49" t="n">
        <v>0</v>
      </c>
      <c r="P12" s="9" t="n"/>
    </row>
    <row r="13">
      <c r="A13" s="18" t="n"/>
      <c r="E13" s="9" t="n"/>
      <c r="F13" s="18" t="n"/>
      <c r="J13" s="9" t="n"/>
      <c r="K13" s="18" t="n"/>
      <c r="M13" s="9" t="n"/>
      <c r="N13" s="47" t="inlineStr">
        <is>
          <t>2021-03</t>
        </is>
      </c>
      <c r="O13" s="49" t="n">
        <v>4481.889999999999</v>
      </c>
      <c r="P13" s="9" t="n"/>
    </row>
    <row r="14">
      <c r="A14" s="18" t="n"/>
      <c r="E14" s="9" t="n"/>
      <c r="F14" s="18" t="n"/>
      <c r="J14" s="9" t="n"/>
      <c r="K14" s="18" t="n"/>
      <c r="M14" s="9" t="n"/>
      <c r="N14" s="47" t="inlineStr">
        <is>
          <t>2021-04</t>
        </is>
      </c>
      <c r="O14" s="49" t="n">
        <v>5977.27</v>
      </c>
      <c r="P14" s="9" t="n"/>
    </row>
    <row r="15">
      <c r="A15" s="18" t="n"/>
      <c r="E15" s="9" t="n"/>
      <c r="F15" s="18" t="n"/>
      <c r="J15" s="9" t="n"/>
      <c r="K15" s="18" t="n"/>
      <c r="M15" s="9" t="n"/>
      <c r="N15" s="47" t="inlineStr">
        <is>
          <t>2021-05</t>
        </is>
      </c>
      <c r="O15" s="49" t="n">
        <v>1280.39</v>
      </c>
      <c r="P15" s="9" t="n"/>
    </row>
    <row r="16">
      <c r="A16" s="18" t="n"/>
      <c r="E16" s="9" t="n"/>
      <c r="F16" s="18" t="n"/>
      <c r="J16" s="9" t="n"/>
      <c r="K16" s="18" t="n"/>
      <c r="M16" s="9" t="n"/>
      <c r="N16" s="47" t="inlineStr">
        <is>
          <t>2021-06</t>
        </is>
      </c>
      <c r="O16" s="49" t="n">
        <v>5975.849999999999</v>
      </c>
      <c r="P16" s="9" t="n"/>
    </row>
    <row r="17">
      <c r="A17" s="18" t="n"/>
      <c r="E17" s="9" t="n"/>
      <c r="F17" s="18" t="n"/>
      <c r="J17" s="9" t="n"/>
      <c r="K17" s="18" t="n"/>
      <c r="M17" s="9" t="n"/>
      <c r="N17" s="47" t="inlineStr">
        <is>
          <t>2021-07</t>
        </is>
      </c>
      <c r="O17" s="49" t="n">
        <v>5975.52</v>
      </c>
      <c r="P17" s="9" t="n"/>
    </row>
    <row r="18">
      <c r="A18" s="18" t="n"/>
      <c r="E18" s="9" t="n"/>
      <c r="F18" s="18" t="n"/>
      <c r="J18" s="9" t="n"/>
      <c r="K18" s="18" t="n"/>
      <c r="M18" s="9" t="n"/>
      <c r="N18" s="47" t="inlineStr">
        <is>
          <t>2021-08</t>
        </is>
      </c>
      <c r="O18" s="49" t="n">
        <v>5975.5</v>
      </c>
      <c r="P18" s="9" t="n"/>
    </row>
    <row r="19">
      <c r="A19" s="18" t="n"/>
      <c r="E19" s="9" t="n"/>
      <c r="F19" s="18" t="n"/>
      <c r="J19" s="9" t="n"/>
      <c r="K19" s="18" t="n"/>
      <c r="M19" s="9" t="n"/>
      <c r="N19" s="47" t="inlineStr">
        <is>
          <t>2021-09</t>
        </is>
      </c>
      <c r="O19" s="49" t="n">
        <v>5975.509999999999</v>
      </c>
      <c r="P19" s="9" t="n"/>
    </row>
    <row r="20">
      <c r="A20" s="18" t="n"/>
      <c r="E20" s="9" t="n"/>
      <c r="F20" s="18" t="n"/>
      <c r="J20" s="9" t="n"/>
      <c r="K20" s="18" t="n"/>
      <c r="M20" s="9" t="n"/>
      <c r="N20" s="47" t="inlineStr">
        <is>
          <t>2021-10</t>
        </is>
      </c>
      <c r="O20" s="49" t="n">
        <v>4258.759999999998</v>
      </c>
      <c r="P20" s="9" t="n"/>
    </row>
    <row r="21">
      <c r="A21" s="18" t="n"/>
      <c r="E21" s="9" t="n"/>
      <c r="F21" s="18" t="n"/>
      <c r="J21" s="9" t="n"/>
      <c r="K21" s="18" t="n"/>
      <c r="M21" s="9" t="n"/>
      <c r="N21" s="47" t="inlineStr">
        <is>
          <t>2021-11</t>
        </is>
      </c>
      <c r="O21" s="49" t="n">
        <v>-4.46753745109163e-13</v>
      </c>
      <c r="P21" s="9" t="n"/>
    </row>
    <row r="22">
      <c r="A22" s="18" t="n"/>
      <c r="E22" s="9" t="n"/>
      <c r="F22" s="18" t="n"/>
      <c r="J22" s="9" t="n"/>
      <c r="K22" s="18" t="n"/>
      <c r="M22" s="9" t="n"/>
      <c r="N22" s="47" t="inlineStr">
        <is>
          <t>2021-12</t>
        </is>
      </c>
      <c r="O22" s="49" t="n">
        <v>-3.25961480029946e-13</v>
      </c>
      <c r="P22" s="9" t="n"/>
    </row>
    <row r="23">
      <c r="A23" s="18" t="n"/>
      <c r="E23" s="9" t="n"/>
      <c r="F23" s="18" t="n"/>
      <c r="J23" s="9" t="n"/>
      <c r="K23" s="18" t="n"/>
      <c r="M23" s="9" t="n"/>
      <c r="N23" s="47" t="inlineStr">
        <is>
          <t>2022-01</t>
        </is>
      </c>
      <c r="O23" s="49" t="n">
        <v>6307.439999999999</v>
      </c>
      <c r="P23" s="9" t="n"/>
    </row>
    <row r="24">
      <c r="A24" s="18" t="n"/>
      <c r="E24" s="9" t="n"/>
      <c r="F24" s="18" t="n"/>
      <c r="J24" s="9" t="n"/>
      <c r="K24" s="18" t="n"/>
      <c r="M24" s="9" t="n"/>
      <c r="N24" s="47" t="inlineStr">
        <is>
          <t>2022-02</t>
        </is>
      </c>
      <c r="O24" s="49" t="n">
        <v>6453.77</v>
      </c>
      <c r="P24" s="9" t="n"/>
    </row>
    <row r="25">
      <c r="A25" s="18" t="n"/>
      <c r="E25" s="9" t="n"/>
      <c r="F25" s="18" t="n"/>
      <c r="J25" s="9" t="n"/>
      <c r="K25" s="18" t="n"/>
      <c r="M25" s="9" t="n"/>
      <c r="N25" s="47" t="inlineStr">
        <is>
          <t>2022-03</t>
        </is>
      </c>
      <c r="O25" s="49" t="n">
        <v>6453.76</v>
      </c>
      <c r="P25" s="9" t="n"/>
    </row>
    <row r="26">
      <c r="A26" s="18" t="n"/>
      <c r="E26" s="9" t="n"/>
      <c r="F26" s="18" t="n"/>
      <c r="J26" s="9" t="n"/>
      <c r="K26" s="18" t="n"/>
      <c r="M26" s="9" t="n"/>
      <c r="N26" s="47" t="inlineStr">
        <is>
          <t>2022-04</t>
        </is>
      </c>
      <c r="O26" s="49" t="n">
        <v>20</v>
      </c>
      <c r="P26" s="9" t="n"/>
    </row>
    <row r="27">
      <c r="A27" s="18" t="n"/>
      <c r="E27" s="9" t="n"/>
      <c r="F27" s="18" t="n"/>
      <c r="J27" s="9" t="n"/>
      <c r="K27" s="18" t="n"/>
      <c r="M27" s="9" t="n"/>
      <c r="N27" s="47" t="inlineStr">
        <is>
          <t>2022-07</t>
        </is>
      </c>
      <c r="O27" s="49" t="n">
        <v>6738.179999999999</v>
      </c>
      <c r="P27" s="50" t="n">
        <v>1043.03</v>
      </c>
    </row>
    <row r="28">
      <c r="A28" s="18" t="n"/>
      <c r="E28" s="9" t="n"/>
      <c r="F28" s="18" t="n"/>
      <c r="J28" s="9" t="n"/>
      <c r="K28" s="18" t="n"/>
      <c r="M28" s="9" t="n"/>
      <c r="N28" s="47" t="inlineStr">
        <is>
          <t>2022-08</t>
        </is>
      </c>
      <c r="O28" s="49" t="n">
        <v>6750.65</v>
      </c>
      <c r="P28" s="50" t="n">
        <v>1043.02</v>
      </c>
    </row>
    <row r="29">
      <c r="A29" s="18" t="n"/>
      <c r="E29" s="9" t="n"/>
      <c r="F29" s="18" t="n"/>
      <c r="J29" s="9" t="n"/>
      <c r="K29" s="18" t="n"/>
      <c r="M29" s="9" t="n"/>
      <c r="N29" s="47" t="inlineStr">
        <is>
          <t>2022-09</t>
        </is>
      </c>
      <c r="P29" s="50" t="n">
        <v>1063.8</v>
      </c>
    </row>
    <row r="30">
      <c r="A30" s="18" t="n"/>
      <c r="E30" s="9" t="n"/>
      <c r="F30" s="18" t="n"/>
      <c r="J30" s="9" t="n"/>
      <c r="K30" s="18" t="n"/>
      <c r="M30" s="9" t="n"/>
      <c r="N30" s="47" t="inlineStr">
        <is>
          <t>2022-10</t>
        </is>
      </c>
      <c r="P30" s="50" t="n">
        <v>999.84</v>
      </c>
    </row>
    <row r="31">
      <c r="A31" s="18" t="n"/>
      <c r="E31" s="9" t="n"/>
      <c r="F31" s="18" t="n"/>
      <c r="J31" s="9" t="n"/>
      <c r="K31" s="18" t="n"/>
      <c r="M31" s="9" t="n"/>
      <c r="N31" s="47" t="inlineStr">
        <is>
          <t>2022-11</t>
        </is>
      </c>
      <c r="P31" s="50" t="n">
        <v>1000.96</v>
      </c>
    </row>
    <row r="32">
      <c r="A32" s="24" t="n"/>
      <c r="B32" s="25" t="n"/>
      <c r="C32" s="25" t="n"/>
      <c r="D32" s="25" t="n"/>
      <c r="E32" s="26" t="n"/>
      <c r="F32" s="24" t="n"/>
      <c r="G32" s="25" t="n"/>
      <c r="H32" s="25" t="n"/>
      <c r="I32" s="25" t="n"/>
      <c r="J32" s="26" t="n"/>
      <c r="K32" s="24" t="n"/>
      <c r="L32" s="25" t="n"/>
      <c r="M32" s="26" t="n"/>
      <c r="N32" s="52" t="inlineStr">
        <is>
          <t>2022-12</t>
        </is>
      </c>
      <c r="O32" s="25" t="n"/>
      <c r="P32" s="54" t="n">
        <v>1019.75</v>
      </c>
    </row>
    <row r="33">
      <c r="A33" s="34" t="inlineStr">
        <is>
          <t>Totals</t>
        </is>
      </c>
      <c r="B33" s="6" t="n"/>
      <c r="C33" s="6" t="n"/>
      <c r="D33" s="6" t="n"/>
      <c r="E33" s="7" t="n"/>
      <c r="F33" s="34" t="inlineStr">
        <is>
          <t>Totals</t>
        </is>
      </c>
      <c r="G33" s="6" t="n"/>
      <c r="H33" s="6" t="n"/>
      <c r="I33" s="6" t="n"/>
      <c r="J33" s="7" t="n"/>
      <c r="K33" s="34" t="inlineStr">
        <is>
          <t>Totals</t>
        </is>
      </c>
      <c r="L33" s="6" t="n"/>
      <c r="M33" s="7" t="n"/>
      <c r="N33" s="34" t="inlineStr">
        <is>
          <t>Totals</t>
        </is>
      </c>
      <c r="O33" s="6" t="n"/>
      <c r="P33" s="7" t="n"/>
    </row>
    <row r="34">
      <c r="A34" s="18" t="n"/>
      <c r="B34" s="48" t="inlineStr">
        <is>
          <t>PLANNED</t>
        </is>
      </c>
      <c r="C34" s="55" t="n">
        <v>0</v>
      </c>
      <c r="E34" s="9" t="n"/>
      <c r="F34" s="18" t="n"/>
      <c r="G34" s="48" t="inlineStr">
        <is>
          <t>PLANNED</t>
        </is>
      </c>
      <c r="H34" s="55" t="n">
        <v>0</v>
      </c>
      <c r="J34" s="9" t="n"/>
      <c r="K34" s="18" t="n"/>
      <c r="L34" s="48" t="inlineStr">
        <is>
          <t>PLANNED</t>
        </is>
      </c>
      <c r="M34" s="56" t="n">
        <v>0</v>
      </c>
      <c r="N34" s="18" t="n"/>
      <c r="O34" s="48" t="inlineStr">
        <is>
          <t>PLANNED</t>
        </is>
      </c>
      <c r="P34" s="56" t="n">
        <v>0</v>
      </c>
    </row>
    <row r="35">
      <c r="A35" s="18" t="n"/>
      <c r="B35" s="48" t="inlineStr">
        <is>
          <t>FIXED</t>
        </is>
      </c>
      <c r="C35" s="55" t="n">
        <v>0</v>
      </c>
      <c r="E35" s="9" t="n"/>
      <c r="F35" s="18" t="n"/>
      <c r="G35" s="48" t="inlineStr">
        <is>
          <t>FIXED</t>
        </is>
      </c>
      <c r="H35" s="55" t="n">
        <v>0</v>
      </c>
      <c r="J35" s="9" t="n"/>
      <c r="K35" s="18" t="n"/>
      <c r="L35" s="48" t="inlineStr">
        <is>
          <t>FIXED</t>
        </is>
      </c>
      <c r="M35" s="56" t="n">
        <v>0</v>
      </c>
      <c r="N35" s="18" t="n"/>
      <c r="O35" s="48" t="inlineStr">
        <is>
          <t>FIXED</t>
        </is>
      </c>
      <c r="P35" s="56" t="n">
        <v>0</v>
      </c>
    </row>
    <row r="36">
      <c r="A36" s="18" t="n"/>
      <c r="B36" s="48" t="inlineStr">
        <is>
          <t>BOOKED</t>
        </is>
      </c>
      <c r="C36" s="55" t="n">
        <v>0</v>
      </c>
      <c r="E36" s="9" t="n"/>
      <c r="F36" s="18" t="n"/>
      <c r="G36" s="48" t="inlineStr">
        <is>
          <t>BOOKED</t>
        </is>
      </c>
      <c r="H36" s="55" t="n">
        <v>0</v>
      </c>
      <c r="J36" s="9" t="n"/>
      <c r="K36" s="18" t="n"/>
      <c r="L36" s="48" t="inlineStr">
        <is>
          <t>BOOKED</t>
        </is>
      </c>
      <c r="M36" s="56" t="n">
        <v>0</v>
      </c>
      <c r="N36" s="18" t="n"/>
      <c r="O36" s="48" t="inlineStr">
        <is>
          <t>BOOKED</t>
        </is>
      </c>
      <c r="P36" s="56" t="n">
        <v>78794.89000000001</v>
      </c>
    </row>
    <row r="37">
      <c r="A37" s="24" t="n"/>
      <c r="B37" s="53" t="inlineStr">
        <is>
          <t>OVERRULED</t>
        </is>
      </c>
      <c r="C37" s="57" t="n">
        <v>0</v>
      </c>
      <c r="D37" s="25" t="n"/>
      <c r="E37" s="26" t="n"/>
      <c r="F37" s="24" t="n"/>
      <c r="G37" s="53" t="inlineStr">
        <is>
          <t>OVERRULED</t>
        </is>
      </c>
      <c r="H37" s="57" t="n">
        <v>0</v>
      </c>
      <c r="I37" s="25" t="n"/>
      <c r="J37" s="26" t="n"/>
      <c r="K37" s="24" t="n"/>
      <c r="L37" s="53" t="inlineStr">
        <is>
          <t>OVERRULED</t>
        </is>
      </c>
      <c r="M37" s="58" t="n">
        <v>0</v>
      </c>
      <c r="N37" s="24" t="n"/>
      <c r="O37" s="53" t="inlineStr">
        <is>
          <t>OVERRULED</t>
        </is>
      </c>
      <c r="P37" s="58" t="n">
        <v>0</v>
      </c>
    </row>
  </sheetData>
  <mergeCells count="14">
    <mergeCell ref="B6:C6"/>
    <mergeCell ref="B7:C7"/>
    <mergeCell ref="K10:M10"/>
    <mergeCell ref="N10:P10"/>
    <mergeCell ref="B3:C3"/>
    <mergeCell ref="B5:C5"/>
    <mergeCell ref="A10:E10"/>
    <mergeCell ref="F2:I2"/>
    <mergeCell ref="D11:E11"/>
    <mergeCell ref="F10:J10"/>
    <mergeCell ref="I11:J11"/>
    <mergeCell ref="J2:N2"/>
    <mergeCell ref="B8:C8"/>
    <mergeCell ref="B4:C4"/>
  </mergeCells>
  <pageMargins left="0.75" right="0.75" top="1" bottom="1" header="0.5" footer="0.5"/>
  <legacyDrawing xmlns:r="http://schemas.openxmlformats.org/officeDocument/2006/relationships" r:id="anysvml"/>
</worksheet>
</file>

<file path=xl/worksheets/sheet9.xml><?xml version="1.0" encoding="utf-8"?>
<worksheet xmlns="http://schemas.openxmlformats.org/spreadsheetml/2006/main">
  <sheetPr>
    <outlinePr summaryBelow="1" summaryRight="1"/>
    <pageSetUpPr/>
  </sheetPr>
  <dimension ref="A1:P1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FFP230382 Samenwerkingsproject onderzoek gebruik LIDAR sensoren voor smart docking challenge</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0</v>
      </c>
      <c r="F4" s="37" t="n">
        <v>0</v>
      </c>
      <c r="G4" s="39" t="n">
        <v>0</v>
      </c>
      <c r="H4" s="39" t="n">
        <v>0</v>
      </c>
      <c r="I4" s="38" t="n">
        <v>0</v>
      </c>
      <c r="J4" s="37" t="n">
        <v>0</v>
      </c>
      <c r="K4" s="39" t="n">
        <v>0</v>
      </c>
      <c r="L4" s="39" t="n">
        <v>20298.16</v>
      </c>
      <c r="M4" s="39" t="n">
        <v>0</v>
      </c>
      <c r="N4" s="38" t="n">
        <v>-20298.16</v>
      </c>
      <c r="P4" s="30" t="inlineStr">
        <is>
          <t>PLANNED</t>
        </is>
      </c>
    </row>
    <row r="5">
      <c r="A5" s="10" t="inlineStr">
        <is>
          <t>Budgetcode:</t>
        </is>
      </c>
      <c r="B5" t="inlineStr">
        <is>
          <t>42/FA100400/FFP230382</t>
        </is>
      </c>
      <c r="C5" s="9" t="n"/>
      <c r="D5" s="18" t="n"/>
      <c r="E5" s="9" t="n"/>
      <c r="F5" s="18" t="n"/>
      <c r="I5" s="9" t="n"/>
      <c r="J5" s="18" t="n"/>
      <c r="N5" s="9" t="n"/>
      <c r="P5" s="31" t="inlineStr">
        <is>
          <t>FIXED</t>
        </is>
      </c>
    </row>
    <row r="6">
      <c r="A6" s="10" t="inlineStr">
        <is>
          <t>Source:</t>
        </is>
      </c>
      <c r="B6" t="inlineStr">
        <is>
          <t>Contract Research</t>
        </is>
      </c>
      <c r="C6" s="9" t="n"/>
      <c r="D6" s="18" t="n"/>
      <c r="E6" s="9" t="n"/>
      <c r="F6" s="18" t="n"/>
      <c r="I6" s="9" t="n"/>
      <c r="J6" s="18" t="n"/>
      <c r="N6" s="9" t="n"/>
      <c r="P6" s="32" t="inlineStr">
        <is>
          <t>BOOKED</t>
        </is>
      </c>
    </row>
    <row r="7">
      <c r="A7" s="10" t="inlineStr">
        <is>
          <t>Begin date:</t>
        </is>
      </c>
      <c r="B7" t="inlineStr">
        <is>
          <t>01/11/2023</t>
        </is>
      </c>
      <c r="C7" s="9" t="n"/>
      <c r="D7" s="18" t="n"/>
      <c r="E7" s="9" t="n"/>
      <c r="F7" s="18" t="n"/>
      <c r="I7" s="9" t="n"/>
      <c r="J7" s="18" t="n"/>
      <c r="N7" s="9" t="n"/>
      <c r="P7" s="33" t="inlineStr">
        <is>
          <t>OVERRULED</t>
        </is>
      </c>
    </row>
    <row r="8">
      <c r="A8" s="40" t="inlineStr">
        <is>
          <t>End date:</t>
        </is>
      </c>
      <c r="B8" s="25" t="inlineStr">
        <is>
          <t>31-12-2025</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Kerstens, Robin</t>
        </is>
      </c>
      <c r="P11" s="9" t="n"/>
    </row>
    <row r="12">
      <c r="A12" s="18" t="n"/>
      <c r="E12" s="9" t="n"/>
      <c r="F12" s="18" t="n"/>
      <c r="J12" s="9" t="n"/>
      <c r="K12" s="18" t="n"/>
      <c r="M12" s="9" t="n"/>
      <c r="N12" s="47" t="inlineStr">
        <is>
          <t>2024-04</t>
        </is>
      </c>
      <c r="O12" s="49" t="n">
        <v>10029.02</v>
      </c>
      <c r="P12" s="9" t="n"/>
    </row>
    <row r="13">
      <c r="A13" s="18" t="n"/>
      <c r="E13" s="9" t="n"/>
      <c r="F13" s="18" t="n"/>
      <c r="J13" s="9" t="n"/>
      <c r="K13" s="18" t="n"/>
      <c r="M13" s="9" t="n"/>
      <c r="N13" s="47" t="inlineStr">
        <is>
          <t>2024-05</t>
        </is>
      </c>
      <c r="O13" s="49" t="n">
        <v>20</v>
      </c>
      <c r="P13" s="9" t="n"/>
    </row>
    <row r="14">
      <c r="A14" s="24" t="n"/>
      <c r="B14" s="25" t="n"/>
      <c r="C14" s="25" t="n"/>
      <c r="D14" s="25" t="n"/>
      <c r="E14" s="26" t="n"/>
      <c r="F14" s="24" t="n"/>
      <c r="G14" s="25" t="n"/>
      <c r="H14" s="25" t="n"/>
      <c r="I14" s="25" t="n"/>
      <c r="J14" s="26" t="n"/>
      <c r="K14" s="24" t="n"/>
      <c r="L14" s="25" t="n"/>
      <c r="M14" s="26" t="n"/>
      <c r="N14" s="52" t="inlineStr">
        <is>
          <t>2024-06</t>
        </is>
      </c>
      <c r="O14" s="63" t="n">
        <v>10249.14</v>
      </c>
      <c r="P14" s="26" t="n"/>
    </row>
    <row r="15">
      <c r="A15" s="34" t="inlineStr">
        <is>
          <t>Totals</t>
        </is>
      </c>
      <c r="B15" s="6" t="n"/>
      <c r="C15" s="6" t="n"/>
      <c r="D15" s="6" t="n"/>
      <c r="E15" s="7" t="n"/>
      <c r="F15" s="34" t="inlineStr">
        <is>
          <t>Totals</t>
        </is>
      </c>
      <c r="G15" s="6" t="n"/>
      <c r="H15" s="6" t="n"/>
      <c r="I15" s="6" t="n"/>
      <c r="J15" s="7" t="n"/>
      <c r="K15" s="34" t="inlineStr">
        <is>
          <t>Totals</t>
        </is>
      </c>
      <c r="L15" s="6" t="n"/>
      <c r="M15" s="7" t="n"/>
      <c r="N15" s="34" t="inlineStr">
        <is>
          <t>Totals</t>
        </is>
      </c>
      <c r="O15" s="6" t="n"/>
      <c r="P15" s="7" t="n"/>
    </row>
    <row r="16">
      <c r="A16" s="18" t="n"/>
      <c r="B16" s="48" t="inlineStr">
        <is>
          <t>PLANNED</t>
        </is>
      </c>
      <c r="C16" s="55" t="n">
        <v>0</v>
      </c>
      <c r="E16" s="9" t="n"/>
      <c r="F16" s="18" t="n"/>
      <c r="G16" s="48" t="inlineStr">
        <is>
          <t>PLANNED</t>
        </is>
      </c>
      <c r="H16" s="55" t="n">
        <v>0</v>
      </c>
      <c r="J16" s="9" t="n"/>
      <c r="K16" s="18" t="n"/>
      <c r="L16" s="48" t="inlineStr">
        <is>
          <t>PLANNED</t>
        </is>
      </c>
      <c r="M16" s="56" t="n">
        <v>0</v>
      </c>
      <c r="N16" s="18" t="n"/>
      <c r="O16" s="48" t="inlineStr">
        <is>
          <t>PLANNED</t>
        </is>
      </c>
      <c r="P16" s="56" t="n">
        <v>0</v>
      </c>
    </row>
    <row r="17">
      <c r="A17" s="18" t="n"/>
      <c r="B17" s="48" t="inlineStr">
        <is>
          <t>FIXED</t>
        </is>
      </c>
      <c r="C17" s="55" t="n">
        <v>0</v>
      </c>
      <c r="E17" s="9" t="n"/>
      <c r="F17" s="18" t="n"/>
      <c r="G17" s="48" t="inlineStr">
        <is>
          <t>FIXED</t>
        </is>
      </c>
      <c r="H17" s="55" t="n">
        <v>0</v>
      </c>
      <c r="J17" s="9" t="n"/>
      <c r="K17" s="18" t="n"/>
      <c r="L17" s="48" t="inlineStr">
        <is>
          <t>FIXED</t>
        </is>
      </c>
      <c r="M17" s="56" t="n">
        <v>0</v>
      </c>
      <c r="N17" s="18" t="n"/>
      <c r="O17" s="48" t="inlineStr">
        <is>
          <t>FIXED</t>
        </is>
      </c>
      <c r="P17" s="56" t="n">
        <v>0</v>
      </c>
    </row>
    <row r="18">
      <c r="A18" s="18" t="n"/>
      <c r="B18" s="48" t="inlineStr">
        <is>
          <t>BOOKED</t>
        </is>
      </c>
      <c r="C18" s="55" t="n">
        <v>0</v>
      </c>
      <c r="E18" s="9" t="n"/>
      <c r="F18" s="18" t="n"/>
      <c r="G18" s="48" t="inlineStr">
        <is>
          <t>BOOKED</t>
        </is>
      </c>
      <c r="H18" s="55" t="n">
        <v>0</v>
      </c>
      <c r="J18" s="9" t="n"/>
      <c r="K18" s="18" t="n"/>
      <c r="L18" s="48" t="inlineStr">
        <is>
          <t>BOOKED</t>
        </is>
      </c>
      <c r="M18" s="56" t="n">
        <v>0</v>
      </c>
      <c r="N18" s="18" t="n"/>
      <c r="O18" s="48" t="inlineStr">
        <is>
          <t>BOOKED</t>
        </is>
      </c>
      <c r="P18" s="56" t="n">
        <v>20298.16</v>
      </c>
    </row>
    <row r="19">
      <c r="A19" s="24" t="n"/>
      <c r="B19" s="53" t="inlineStr">
        <is>
          <t>OVERRULED</t>
        </is>
      </c>
      <c r="C19" s="57" t="n">
        <v>0</v>
      </c>
      <c r="D19" s="25" t="n"/>
      <c r="E19" s="26" t="n"/>
      <c r="F19" s="24" t="n"/>
      <c r="G19" s="53" t="inlineStr">
        <is>
          <t>OVERRULED</t>
        </is>
      </c>
      <c r="H19" s="57" t="n">
        <v>0</v>
      </c>
      <c r="I19" s="25" t="n"/>
      <c r="J19" s="26" t="n"/>
      <c r="K19" s="24" t="n"/>
      <c r="L19" s="53" t="inlineStr">
        <is>
          <t>OVERRULED</t>
        </is>
      </c>
      <c r="M19" s="58" t="n">
        <v>0</v>
      </c>
      <c r="N19" s="24" t="n"/>
      <c r="O19" s="53" t="inlineStr">
        <is>
          <t>OVERRULED</t>
        </is>
      </c>
      <c r="P19" s="58" t="n">
        <v>0</v>
      </c>
    </row>
  </sheetData>
  <mergeCells count="14">
    <mergeCell ref="B6:C6"/>
    <mergeCell ref="B7:C7"/>
    <mergeCell ref="K10:M10"/>
    <mergeCell ref="B3:C3"/>
    <mergeCell ref="B5:C5"/>
    <mergeCell ref="A10:E10"/>
    <mergeCell ref="F2:I2"/>
    <mergeCell ref="D11:E11"/>
    <mergeCell ref="F10:J10"/>
    <mergeCell ref="N10:O10"/>
    <mergeCell ref="I11:J11"/>
    <mergeCell ref="J2:N2"/>
    <mergeCell ref="B8:C8"/>
    <mergeCell ref="B4:C4"/>
  </mergeCells>
  <pageMargins left="0.75" right="0.75" top="1" bottom="1" header="0.5" footer="0.5"/>
  <legacyDrawing xmlns:r="http://schemas.openxmlformats.org/officeDocument/2006/relationships" r:id="anysvml"/>
</worksheet>
</file>

<file path=docProps/app.xml><?xml version="1.0" encoding="utf-8"?>
<Properties xmlns="http://schemas.openxmlformats.org/officeDocument/2006/extended-properties">
  <Application>Microsoft Excel Compatible / Openpyxl 3.1.5</Application>
  <AppVersion>3.1</AppVersion>
</Properties>
</file>

<file path=docProps/core.xml><?xml version="1.0" encoding="utf-8"?>
<cp:coreProperties xmlns:cp="http://schemas.openxmlformats.org/package/2006/metadata/core-properties" xmlns:dc="http://purl.org/dc/elements/1.1/" xmlns:dcterms="http://purl.org/dc/terms/" xmlns:xsi="http://www.w3.org/2001/XMLSchema-instance">
  <dc:creator>openpyxl</dc:creator>
  <dcterms:created xsi:type="dcterms:W3CDTF">2025-05-03T12:23:10Z</dcterms:created>
  <dcterms:modified xsi:type="dcterms:W3CDTF">2025-05-03T12:23:10Z</dcterms:modified>
</cp:coreProperties>
</file>