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1475" documentId="11_F25DC773A252ABEACE02ECF0BB586D1E5ADE589F" xr6:coauthVersionLast="36" xr6:coauthVersionMax="36" xr10:uidLastSave="{3BFF1262-1101-4893-BC34-4D0CA6655A96}"/>
  <bookViews>
    <workbookView xWindow="0" yWindow="0" windowWidth="22257" windowHeight="12649" activeTab="2" xr2:uid="{00000000-000D-0000-FFFF-FFFF00000000}"/>
  </bookViews>
  <sheets>
    <sheet name="Capital cost BRC" sheetId="7" r:id="rId1"/>
    <sheet name="Sheet2" sheetId="8" r:id="rId2"/>
    <sheet name="Capital cost" sheetId="1" r:id="rId3"/>
    <sheet name="Sheet3" sheetId="9" r:id="rId4"/>
    <sheet name="Factor" sheetId="4" r:id="rId5"/>
    <sheet name="Pump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7" i="1" l="1"/>
</calcChain>
</file>

<file path=xl/sharedStrings.xml><?xml version="1.0" encoding="utf-8"?>
<sst xmlns="http://schemas.openxmlformats.org/spreadsheetml/2006/main" count="460" uniqueCount="269">
  <si>
    <t>Pump</t>
  </si>
  <si>
    <t>Flash</t>
  </si>
  <si>
    <t>Liquids centrifuge</t>
  </si>
  <si>
    <t>Tank</t>
  </si>
  <si>
    <t>Rotary vacuum filter</t>
  </si>
  <si>
    <t>Clarifier</t>
  </si>
  <si>
    <t>Distillation</t>
  </si>
  <si>
    <t>Vibrating screen</t>
  </si>
  <si>
    <t>Conveying belt</t>
  </si>
  <si>
    <t>Crushing mill</t>
  </si>
  <si>
    <t>Magnetic separator</t>
  </si>
  <si>
    <t>Centrifugal single</t>
  </si>
  <si>
    <t>Centrifugal double</t>
  </si>
  <si>
    <t>Gear</t>
  </si>
  <si>
    <t>Metering plunger</t>
  </si>
  <si>
    <t>No change in velocity</t>
  </si>
  <si>
    <t>References</t>
  </si>
  <si>
    <t>Material</t>
  </si>
  <si>
    <t>Factor</t>
  </si>
  <si>
    <t>Cast iron</t>
  </si>
  <si>
    <t>Dutile iron</t>
  </si>
  <si>
    <t>Cast steel</t>
  </si>
  <si>
    <t>Bronze</t>
  </si>
  <si>
    <t>Stainless steel</t>
  </si>
  <si>
    <t>Monel</t>
  </si>
  <si>
    <t>Nickel</t>
  </si>
  <si>
    <t>Titanium</t>
  </si>
  <si>
    <t>Open drip proof</t>
  </si>
  <si>
    <t>Enclosed fan cooled</t>
  </si>
  <si>
    <t>Explosion proof enclosure</t>
  </si>
  <si>
    <t>Centrifugal</t>
  </si>
  <si>
    <t>VSC3600</t>
  </si>
  <si>
    <t>VSC1800</t>
  </si>
  <si>
    <t>HSC3600</t>
  </si>
  <si>
    <t>HSC1800</t>
  </si>
  <si>
    <t>2HSC3600</t>
  </si>
  <si>
    <t>2+HSC3600</t>
  </si>
  <si>
    <t>Range</t>
  </si>
  <si>
    <t>Flow rate (m3/hr)</t>
  </si>
  <si>
    <t>min</t>
  </si>
  <si>
    <t>max</t>
  </si>
  <si>
    <t>Max Power (hp)</t>
  </si>
  <si>
    <t>Seider (2017) pp. 450-455</t>
  </si>
  <si>
    <t>Power requirement: Compute ideal power account for break and motor efficiency. Select smallest NEMA motor size that can meet demand.</t>
  </si>
  <si>
    <t>Head (ft)</t>
  </si>
  <si>
    <t>Selection</t>
  </si>
  <si>
    <t>Model</t>
  </si>
  <si>
    <t>Assumption</t>
  </si>
  <si>
    <t>Variables</t>
  </si>
  <si>
    <t>Size factor and range</t>
  </si>
  <si>
    <t>Purchase cost</t>
  </si>
  <si>
    <t>Reference</t>
  </si>
  <si>
    <t>Seider, Warren D., et al. (2017). Product and Process Design Principles: Synthesis, Analysis, and Evaluation. New York: Wiley.</t>
  </si>
  <si>
    <t>Unit Operation</t>
  </si>
  <si>
    <t>Heat Exchanger
(Shell and tube)</t>
  </si>
  <si>
    <t>Floating head</t>
  </si>
  <si>
    <t>Fixed head</t>
  </si>
  <si>
    <t>U tube</t>
  </si>
  <si>
    <t>Kettle vaporizer</t>
  </si>
  <si>
    <t>Double pipe</t>
  </si>
  <si>
    <t>exp(11.5510 - 0.9186*ln(A) + 0.09790 * ln(A)^2)</t>
  </si>
  <si>
    <t>exp(11.4185 - 0.9228*ln(A) + 0.09861 * ln(A)^2)</t>
  </si>
  <si>
    <t>exp(12.0310 - 0.8709*ln(A) + 0.09005 * ln(A)^2)</t>
  </si>
  <si>
    <t>exp(12.3310 - 0.8709*ln(A) + 0.09005 * ln(A)^2)</t>
  </si>
  <si>
    <t>exp(  7.2718 + 0.16*ln(A))</t>
  </si>
  <si>
    <t>Seider (2017) pp. 461-463</t>
  </si>
  <si>
    <t>A: Area (ft^2)</t>
  </si>
  <si>
    <t>A: 2-200</t>
  </si>
  <si>
    <t>Vertical</t>
  </si>
  <si>
    <t>Horizontal</t>
  </si>
  <si>
    <t>A: 150-12,000</t>
  </si>
  <si>
    <t>Seider (2017) pp. 464</t>
  </si>
  <si>
    <t>W: 1000-920,000
D: 3-12</t>
  </si>
  <si>
    <t>W: 4200-10^6
D: 3-21
L: 12-40</t>
  </si>
  <si>
    <t>W: Weight (lb)
D: Diameter (ft)
L: Length (ft)</t>
  </si>
  <si>
    <t>Material: Cast iron
Centrifugal: VSC3600
Gear: Open drip proof</t>
  </si>
  <si>
    <t>a</t>
  </si>
  <si>
    <t>b</t>
  </si>
  <si>
    <t>a +  (A/100)^b</t>
  </si>
  <si>
    <t>Length (ft)</t>
  </si>
  <si>
    <t>Douple pipe</t>
  </si>
  <si>
    <t>Square or triangular pitch</t>
  </si>
  <si>
    <t>Configuration</t>
  </si>
  <si>
    <t>0.9803 + 0.018*P + 0.0017*P^2</t>
  </si>
  <si>
    <t>0.8510 + 0.1292*P + 0.0198*P^2</t>
  </si>
  <si>
    <t>Heat exchanger (Shell and tube)</t>
  </si>
  <si>
    <t>Shell side</t>
  </si>
  <si>
    <t>Carbon steel</t>
  </si>
  <si>
    <t>Brass</t>
  </si>
  <si>
    <t>Stainles steel</t>
  </si>
  <si>
    <t>Ttanium</t>
  </si>
  <si>
    <t>Cr-Mo steel</t>
  </si>
  <si>
    <t>Tube side</t>
  </si>
  <si>
    <t xml:space="preserve"> Factor</t>
  </si>
  <si>
    <t>Variable</t>
  </si>
  <si>
    <t>Haste alloy C</t>
  </si>
  <si>
    <t>P: Pressure (psi)</t>
  </si>
  <si>
    <t>Material: Carbon steel
Length: 20 ft
Thickness: 3/4-1 inch</t>
  </si>
  <si>
    <t>Material: Carbon steel</t>
  </si>
  <si>
    <t>F: Flow rate (m^3/hr)</t>
  </si>
  <si>
    <t>F: 0.1-100</t>
  </si>
  <si>
    <t>28100*F^0.574</t>
  </si>
  <si>
    <t>Vessel: exp(7.1390 + 0.18255*ln(W) + 0.02297*ln(W)^2)
Platform and ladder: 410*D^0.7396*L^0.70684</t>
  </si>
  <si>
    <t>Apostolakou, A. A., Kookos, I. K., Marazioti, C., &amp; Angelopoulos, K. C. (2009). Techno-economic analysis of a biodiesel production process from vegetable oils. Fuel Processing Technology, 90(7–8), 1023–1031. https://doi.org/10.1016/j.fuproc.2009.04.017</t>
  </si>
  <si>
    <t>Apostolakou (2009)</t>
  </si>
  <si>
    <t>General separator</t>
  </si>
  <si>
    <t>Storage tank</t>
  </si>
  <si>
    <t>Mix tank</t>
  </si>
  <si>
    <t>V &lt; 2,000: 65000 + 158.7*V 
V &lt; 50,000: 250000 + 94.2*V</t>
  </si>
  <si>
    <t>V: 0.1-30</t>
  </si>
  <si>
    <t>V: 30-50,000</t>
  </si>
  <si>
    <t>V: Volume (m^3)</t>
  </si>
  <si>
    <t>Seider (2017) pp. 464-468</t>
  </si>
  <si>
    <t>Column</t>
  </si>
  <si>
    <t>Vessel:  exp(5.6336 - 0.4599*ln(W) + 0.00582*ln(W)^2)
Platform and ladders: 2275*D^0.20294</t>
  </si>
  <si>
    <t>W: Weight (lb)
N: Number of trays
Di: Inner diameter (ft)
L: Length (ft)</t>
  </si>
  <si>
    <t>Trays: 468 * exp(0.1482*Di) * N
Tower: exp(7.2756 + 0.18255*ln(W) + 0.02297*ln(W)^2)
Platform and ladders: 300.9*Di^0.63316*L^0.80161</t>
  </si>
  <si>
    <t>12080 * V^0.525</t>
  </si>
  <si>
    <t>Evaporator</t>
  </si>
  <si>
    <t>Horizontal tube</t>
  </si>
  <si>
    <t>Long-tube vertical</t>
  </si>
  <si>
    <t>Forced circulation</t>
  </si>
  <si>
    <t>Falling film</t>
  </si>
  <si>
    <t>4,604*A^0.53</t>
  </si>
  <si>
    <t>6,464 *A^0.55</t>
  </si>
  <si>
    <t>exp(8.0369 + 0.6994*ln(A)-0.00004*ln(A)^2)</t>
  </si>
  <si>
    <t>13,700*A^0.68</t>
  </si>
  <si>
    <t>A: 100-8,000</t>
  </si>
  <si>
    <t>A: 150-8,000</t>
  </si>
  <si>
    <t>A: 150-4,000</t>
  </si>
  <si>
    <t>Seider (2017) pp. 442, 592</t>
  </si>
  <si>
    <t>A: 10-800</t>
  </si>
  <si>
    <t>exp(11.796-0.1905*ln(A)+0.0554*ln(A)^2)</t>
  </si>
  <si>
    <t>Drum</t>
  </si>
  <si>
    <t>Vacuum system</t>
  </si>
  <si>
    <t>Steam jet ejector</t>
  </si>
  <si>
    <t>Liquid ring</t>
  </si>
  <si>
    <t>Three-stage rotary lobe</t>
  </si>
  <si>
    <t>Three-stage claw</t>
  </si>
  <si>
    <t>Screw compressor</t>
  </si>
  <si>
    <t>M: Mass flow rate (lb/hr)
P: Suction pressure (torr)
F: Flow rate (m^3/hr)
S: M/P</t>
  </si>
  <si>
    <t>F: 10-1,000,000</t>
  </si>
  <si>
    <t>F: 3-18,000</t>
  </si>
  <si>
    <t>F: 60-240</t>
  </si>
  <si>
    <t>F: 60-270</t>
  </si>
  <si>
    <t>F: 50-1400</t>
  </si>
  <si>
    <t>1915*S^0.41</t>
  </si>
  <si>
    <t>8250*S^0.37</t>
  </si>
  <si>
    <t>8075*S^0.41</t>
  </si>
  <si>
    <t>9785*S^0.36</t>
  </si>
  <si>
    <t>10875*S^0.38</t>
  </si>
  <si>
    <t>Seider (2017) pp. 479-480</t>
  </si>
  <si>
    <t>Transesterification</t>
  </si>
  <si>
    <t>Continuous agitated</t>
  </si>
  <si>
    <t>V: 0.1-20</t>
  </si>
  <si>
    <t>15000*V^0.55</t>
  </si>
  <si>
    <t>F: 120-500</t>
  </si>
  <si>
    <t>813*F^0.38</t>
  </si>
  <si>
    <t>Includes motor and belt drive</t>
  </si>
  <si>
    <t>Feeder</t>
  </si>
  <si>
    <t>Di: 3-24
L: 27-170
W: 9,000- 2,500,000</t>
  </si>
  <si>
    <t>Solids centrifuge</t>
  </si>
  <si>
    <t>S: 400-100,000</t>
  </si>
  <si>
    <t>exp(12.1656-1.1448*ln(S)+0.0862*ln(S)^2)</t>
  </si>
  <si>
    <t>68040*S^0.50</t>
  </si>
  <si>
    <t>S: 2-40</t>
  </si>
  <si>
    <t>S: Solids rate (ton/hr)</t>
  </si>
  <si>
    <t>Seider (2017) pp. 481-485</t>
  </si>
  <si>
    <t>Continuous scroll solid bowl</t>
  </si>
  <si>
    <t>Material: Stainless steel</t>
  </si>
  <si>
    <t xml:space="preserve">A: 80-8,000 </t>
  </si>
  <si>
    <t>A: 8,000-125,000</t>
  </si>
  <si>
    <t>Concrete</t>
  </si>
  <si>
    <t>Fermentation</t>
  </si>
  <si>
    <t>Molecular sieve</t>
  </si>
  <si>
    <t>F: 10-900</t>
  </si>
  <si>
    <t>Shredder</t>
  </si>
  <si>
    <t>Cooling tower</t>
  </si>
  <si>
    <t>3810*A^0.58</t>
  </si>
  <si>
    <t>2720*A^0.58</t>
  </si>
  <si>
    <t>1010*A ^0.91</t>
  </si>
  <si>
    <t>A: 0-200</t>
  </si>
  <si>
    <t>3-deck vibrating screen</t>
  </si>
  <si>
    <t>CEPCI</t>
  </si>
  <si>
    <t>Material: Carbon steel
N: 20 or more
Tray type: Sieve</t>
  </si>
  <si>
    <t>Tubes: Stainless steel
Shell: Carbon steel</t>
  </si>
  <si>
    <t>F: Flow rate (gpm)</t>
  </si>
  <si>
    <t>F: 1000-200,000</t>
  </si>
  <si>
    <t>1100*F^0.68</t>
  </si>
  <si>
    <t>Batch agitated</t>
  </si>
  <si>
    <t>V: Volume (m^3)
E: Power (kW)</t>
  </si>
  <si>
    <t>F: flow rate (gpm) 
H: head (ft)
E: power (hp)
S: q*h^0.5</t>
  </si>
  <si>
    <t>E: 1-700</t>
  </si>
  <si>
    <t>exp(7.9361 + 0.26986*ln(E) + 0.06718*ln(E)^2)</t>
  </si>
  <si>
    <t>exp(8.2816 - 0.2918*ln(F) + 0.0743*ln(F)^2)</t>
  </si>
  <si>
    <t>V: Indefinite
E: Indefinite</t>
  </si>
  <si>
    <t>Vessel: 844000*(V/3785)^0.6
Agitator: 52500*(E/22.371)^0.6</t>
  </si>
  <si>
    <t>Humbird, D., Davis, R., Tao, L., Kinchin, C., Hsu, D., Aden, A., Dudgeon, D. (2011). Process Design and Economics for Biochemical Conversion of Lignocellulosic Biomass to Ethanol: Dilute-Acid Pretreatment and Enzymatic Hydrolysis of Corn Stover (No. NREL/TP-5100-47764, 1013269). https://doi.org/10.2172/1013269</t>
  </si>
  <si>
    <t>Humbird (2011)</t>
  </si>
  <si>
    <t>Ethanol/Water Separation</t>
  </si>
  <si>
    <t>M: Mass flow rate (kg/hr)</t>
  </si>
  <si>
    <t>Column: 2601000*(M/22687)^0.6
Pressure filter pressing: 75200*(M/22687)^0.6
Pressure filter drying: 405000*(M/22687)^0.6</t>
  </si>
  <si>
    <t>533571*(M/333333)^0.6</t>
  </si>
  <si>
    <t>Huang, H., Long, S., &amp; Singh, V. (2016). Techno-economic analysis of biodiesel and ethanol co-production from lipid-producing sugarcane: Biodiesel and Ethanol Co-Production from Lipid-Producing Sugarcane. Biofuels, Bioproducts and Biorefining, 10(3), 299–315. https://doi.org/10.1002/bbb.1640</t>
  </si>
  <si>
    <t>Huang (2016)</t>
  </si>
  <si>
    <t>BioSTEAM Unit</t>
  </si>
  <si>
    <t>Hxutility
Hxprocess</t>
  </si>
  <si>
    <t>Flash
SplitFlash
PartitionFlash
RatioFlash</t>
  </si>
  <si>
    <t>Distillation
Stripper</t>
  </si>
  <si>
    <t>MultiEffectEvaporator</t>
  </si>
  <si>
    <t>vacuum_system
(function)</t>
  </si>
  <si>
    <t>RotaryVacuumFilter</t>
  </si>
  <si>
    <t>ConveyingBelt</t>
  </si>
  <si>
    <t>SolidsCentrifuge</t>
  </si>
  <si>
    <t>CoolingTower</t>
  </si>
  <si>
    <t>VibratingScreen</t>
  </si>
  <si>
    <t>Centrifuge_LLE</t>
  </si>
  <si>
    <t>MolecularSieve</t>
  </si>
  <si>
    <t>MagneticSeparator</t>
  </si>
  <si>
    <t>CrushingMill</t>
  </si>
  <si>
    <t>BoilerTurbogenerator</t>
  </si>
  <si>
    <t>Co-Generation System</t>
  </si>
  <si>
    <t>Boiler/Turbogenerator/
Stripper/Heat exchangers</t>
  </si>
  <si>
    <t>3600000*(M/143000)^0.6</t>
  </si>
  <si>
    <t>1500000*(M/335000)^0.6</t>
  </si>
  <si>
    <t>2500000*(M/500000)^0.6</t>
  </si>
  <si>
    <t>Data directly from Brazilian sugar cane biorefinery as provided by Dr. Kumar</t>
  </si>
  <si>
    <t>Specifications</t>
  </si>
  <si>
    <t>MixTank
StorageTank
EnzymeTreatment</t>
  </si>
  <si>
    <t>M: Based on scale up</t>
  </si>
  <si>
    <t>Model result</t>
  </si>
  <si>
    <t>F: flow rate (gpm)</t>
  </si>
  <si>
    <t>H: head (ft)</t>
  </si>
  <si>
    <t>E: power (hp)</t>
  </si>
  <si>
    <t>S: q*h^0.5</t>
  </si>
  <si>
    <t>Heat Exchanger</t>
  </si>
  <si>
    <t>(Shell and tube)</t>
  </si>
  <si>
    <t>HXutility</t>
  </si>
  <si>
    <t>HXprocess</t>
  </si>
  <si>
    <t>20 ft long</t>
  </si>
  <si>
    <t>3/4-1 inch thick</t>
  </si>
  <si>
    <t>SplitFlash</t>
  </si>
  <si>
    <t>PartitionFlash</t>
  </si>
  <si>
    <t>RatioFlash</t>
  </si>
  <si>
    <t>W: Weight (lb)</t>
  </si>
  <si>
    <t>D: Diameter (ft)</t>
  </si>
  <si>
    <t>L: Length (ft)</t>
  </si>
  <si>
    <t>W: 4200-10^6</t>
  </si>
  <si>
    <t>D: 3-21</t>
  </si>
  <si>
    <t>L: 12-40</t>
  </si>
  <si>
    <t>Vessel: exp(7.1390 + 0.18255*ln(W) + 0.02297*ln(W)^2)</t>
  </si>
  <si>
    <t>Platform and ladder: 410*D^0.7396*L^0.70684</t>
  </si>
  <si>
    <t>W: 1000-920,000</t>
  </si>
  <si>
    <t>D: 3-12</t>
  </si>
  <si>
    <t>Vessel:  exp(5.6336 - 0.4599*ln(W) + 0.00582*ln(W)^2)</t>
  </si>
  <si>
    <t>Platform and ladders: 2275*D^0.20294</t>
  </si>
  <si>
    <t>Stripper</t>
  </si>
  <si>
    <t>N: Number of trays</t>
  </si>
  <si>
    <t>Di: Inner diameter (ft)</t>
  </si>
  <si>
    <t>Di: 3-24</t>
  </si>
  <si>
    <t>L: 27-170</t>
  </si>
  <si>
    <t>W: 9,000- 2,500,000</t>
  </si>
  <si>
    <t>Trays: 468 * exp(0.1482*Di) * N</t>
  </si>
  <si>
    <t>Tower: exp(7.2756 + 0.18255*ln(W) + 0.02297*ln(W)^2)</t>
  </si>
  <si>
    <t>Platform and ladders: 300.9*Di^0.63316*L^0.80161</t>
  </si>
  <si>
    <t>20 or more trays</t>
  </si>
  <si>
    <t>Sieve trays</t>
  </si>
  <si>
    <t>Heat Exchanger (Shell and tube)</t>
  </si>
  <si>
    <t>BioSTEAM Unit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</si>
</sst>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Calibri"/>
    </font>
    <font>
      <sz val="10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E9EB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ont="1" applyBorder="1"/>
    <xf numFmtId="0" fontId="0" fillId="0" borderId="0" xfId="0" applyFont="1" applyBorder="1" applyAlignment="1">
      <alignment horizontal="left" vertical="top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quotePrefix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readingOrder="1"/>
    </xf>
    <xf numFmtId="0" fontId="3" fillId="2" borderId="1" xfId="0" applyFont="1" applyFill="1" applyBorder="1" applyAlignment="1">
      <alignment horizontal="left" vertical="center" wrapText="1" readingOrder="1"/>
    </xf>
    <xf numFmtId="0" fontId="3" fillId="2" borderId="1" xfId="0" applyFont="1" applyFill="1" applyBorder="1" applyAlignment="1">
      <alignment horizontal="left" vertical="center" wrapText="1" readingOrder="1"/>
    </xf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26DE0-815B-4C00-AC1C-59AF0AACBACD}">
  <dimension ref="A1:K45"/>
  <sheetViews>
    <sheetView zoomScale="85" zoomScaleNormal="85" workbookViewId="0">
      <selection sqref="A1:G13"/>
    </sheetView>
  </sheetViews>
  <sheetFormatPr defaultRowHeight="14.4" x14ac:dyDescent="0.3"/>
  <cols>
    <col min="1" max="1" width="13" style="13" bestFit="1" customWidth="1"/>
    <col min="2" max="2" width="12.796875" style="13" customWidth="1"/>
    <col min="3" max="3" width="15.09765625" style="13" bestFit="1" customWidth="1"/>
    <col min="4" max="4" width="17.8984375" style="13" bestFit="1" customWidth="1"/>
    <col min="5" max="5" width="17.19921875" style="15" bestFit="1" customWidth="1"/>
    <col min="6" max="6" width="45.59765625" style="15" bestFit="1" customWidth="1"/>
    <col min="7" max="7" width="18.09765625" style="15" bestFit="1" customWidth="1"/>
    <col min="8" max="8" width="10.796875" style="2" bestFit="1" customWidth="1"/>
    <col min="12" max="16384" width="8.796875" style="2"/>
  </cols>
  <sheetData>
    <row r="1" spans="1:8" x14ac:dyDescent="0.3">
      <c r="A1" s="13" t="s">
        <v>53</v>
      </c>
      <c r="B1" s="13" t="s">
        <v>205</v>
      </c>
      <c r="C1" s="13" t="s">
        <v>45</v>
      </c>
      <c r="D1" s="13" t="s">
        <v>48</v>
      </c>
      <c r="E1" s="15" t="s">
        <v>49</v>
      </c>
      <c r="F1" s="15" t="s">
        <v>50</v>
      </c>
      <c r="G1" s="15" t="s">
        <v>227</v>
      </c>
      <c r="H1" s="15" t="s">
        <v>183</v>
      </c>
    </row>
    <row r="2" spans="1:8" x14ac:dyDescent="0.3">
      <c r="A2" s="23" t="s">
        <v>0</v>
      </c>
      <c r="B2" s="23" t="s">
        <v>0</v>
      </c>
      <c r="C2" s="13" t="s">
        <v>11</v>
      </c>
      <c r="D2" s="24" t="s">
        <v>191</v>
      </c>
      <c r="E2" s="26" t="s">
        <v>162</v>
      </c>
      <c r="F2" s="26" t="s">
        <v>163</v>
      </c>
      <c r="G2" s="27" t="s">
        <v>75</v>
      </c>
      <c r="H2" s="25">
        <v>567</v>
      </c>
    </row>
    <row r="3" spans="1:8" x14ac:dyDescent="0.3">
      <c r="A3" s="23"/>
      <c r="B3" s="23"/>
      <c r="C3" s="13" t="s">
        <v>12</v>
      </c>
      <c r="D3" s="23"/>
      <c r="E3" s="26"/>
      <c r="F3" s="26"/>
      <c r="G3" s="26"/>
      <c r="H3" s="25"/>
    </row>
    <row r="4" spans="1:8" x14ac:dyDescent="0.3">
      <c r="A4" s="23"/>
      <c r="B4" s="23"/>
      <c r="C4" s="13" t="s">
        <v>13</v>
      </c>
      <c r="D4" s="23"/>
      <c r="E4" s="15" t="s">
        <v>175</v>
      </c>
      <c r="F4" s="15" t="s">
        <v>194</v>
      </c>
      <c r="G4" s="26"/>
      <c r="H4" s="25"/>
    </row>
    <row r="5" spans="1:8" x14ac:dyDescent="0.3">
      <c r="A5" s="23"/>
      <c r="B5" s="23"/>
      <c r="C5" s="13" t="s">
        <v>14</v>
      </c>
      <c r="D5" s="23"/>
      <c r="E5" s="15" t="s">
        <v>192</v>
      </c>
      <c r="F5" s="15" t="s">
        <v>193</v>
      </c>
      <c r="G5" s="26"/>
      <c r="H5" s="25"/>
    </row>
    <row r="6" spans="1:8" ht="14.4" customHeight="1" x14ac:dyDescent="0.3">
      <c r="A6" s="24" t="s">
        <v>54</v>
      </c>
      <c r="B6" s="24" t="s">
        <v>206</v>
      </c>
      <c r="C6" s="20" t="s">
        <v>55</v>
      </c>
      <c r="D6" s="24" t="s">
        <v>66</v>
      </c>
      <c r="E6" s="15" t="s">
        <v>70</v>
      </c>
      <c r="F6" s="15" t="s">
        <v>62</v>
      </c>
      <c r="G6" s="27" t="s">
        <v>97</v>
      </c>
      <c r="H6" s="25"/>
    </row>
    <row r="7" spans="1:8" x14ac:dyDescent="0.3">
      <c r="A7" s="24"/>
      <c r="B7" s="24"/>
      <c r="C7" s="20" t="s">
        <v>56</v>
      </c>
      <c r="D7" s="23"/>
      <c r="E7" s="15" t="s">
        <v>70</v>
      </c>
      <c r="F7" s="15" t="s">
        <v>61</v>
      </c>
      <c r="G7" s="26"/>
      <c r="H7" s="25"/>
    </row>
    <row r="8" spans="1:8" x14ac:dyDescent="0.3">
      <c r="A8" s="24"/>
      <c r="B8" s="24"/>
      <c r="C8" s="20" t="s">
        <v>57</v>
      </c>
      <c r="D8" s="23"/>
      <c r="E8" s="15" t="s">
        <v>70</v>
      </c>
      <c r="F8" s="15" t="s">
        <v>60</v>
      </c>
      <c r="G8" s="26"/>
      <c r="H8" s="25"/>
    </row>
    <row r="9" spans="1:8" x14ac:dyDescent="0.3">
      <c r="A9" s="24"/>
      <c r="B9" s="24"/>
      <c r="C9" s="20" t="s">
        <v>58</v>
      </c>
      <c r="D9" s="23"/>
      <c r="E9" s="15" t="s">
        <v>70</v>
      </c>
      <c r="F9" s="15" t="s">
        <v>63</v>
      </c>
      <c r="G9" s="26"/>
      <c r="H9" s="25"/>
    </row>
    <row r="10" spans="1:8" x14ac:dyDescent="0.3">
      <c r="A10" s="24"/>
      <c r="B10" s="24"/>
      <c r="C10" s="20" t="s">
        <v>59</v>
      </c>
      <c r="D10" s="23"/>
      <c r="E10" s="15" t="s">
        <v>67</v>
      </c>
      <c r="F10" s="15" t="s">
        <v>64</v>
      </c>
      <c r="G10" s="26"/>
      <c r="H10" s="25"/>
    </row>
    <row r="11" spans="1:8" ht="42.05" customHeight="1" x14ac:dyDescent="0.3">
      <c r="A11" s="23" t="s">
        <v>1</v>
      </c>
      <c r="B11" s="24" t="s">
        <v>207</v>
      </c>
      <c r="C11" s="20" t="s">
        <v>68</v>
      </c>
      <c r="D11" s="24" t="s">
        <v>74</v>
      </c>
      <c r="E11" s="14" t="s">
        <v>73</v>
      </c>
      <c r="F11" s="14" t="s">
        <v>102</v>
      </c>
      <c r="G11" s="27" t="s">
        <v>98</v>
      </c>
      <c r="H11" s="25"/>
    </row>
    <row r="12" spans="1:8" ht="28.8" x14ac:dyDescent="0.3">
      <c r="A12" s="23"/>
      <c r="B12" s="23"/>
      <c r="C12" s="20" t="s">
        <v>69</v>
      </c>
      <c r="D12" s="23"/>
      <c r="E12" s="14" t="s">
        <v>72</v>
      </c>
      <c r="F12" s="14" t="s">
        <v>114</v>
      </c>
      <c r="G12" s="26"/>
      <c r="H12" s="25"/>
    </row>
    <row r="13" spans="1:8" ht="59.35" customHeight="1" x14ac:dyDescent="0.3">
      <c r="A13" s="15" t="s">
        <v>6</v>
      </c>
      <c r="B13" s="12" t="s">
        <v>208</v>
      </c>
      <c r="C13" s="15" t="s">
        <v>113</v>
      </c>
      <c r="D13" s="14" t="s">
        <v>115</v>
      </c>
      <c r="E13" s="22" t="s">
        <v>160</v>
      </c>
      <c r="F13" s="14" t="s">
        <v>116</v>
      </c>
      <c r="G13" s="14" t="s">
        <v>184</v>
      </c>
      <c r="H13" s="25"/>
    </row>
    <row r="14" spans="1:8" ht="14.4" customHeight="1" x14ac:dyDescent="0.3">
      <c r="A14" s="23"/>
      <c r="B14" s="23"/>
      <c r="C14" s="15"/>
      <c r="D14" s="23"/>
      <c r="G14" s="24"/>
      <c r="H14" s="25"/>
    </row>
    <row r="15" spans="1:8" x14ac:dyDescent="0.3">
      <c r="A15" s="23"/>
      <c r="B15" s="23"/>
      <c r="D15" s="23"/>
      <c r="G15" s="24"/>
      <c r="H15" s="25"/>
    </row>
    <row r="16" spans="1:8" x14ac:dyDescent="0.3">
      <c r="A16" s="23"/>
      <c r="B16" s="23"/>
      <c r="D16" s="23"/>
      <c r="G16" s="24"/>
      <c r="H16" s="25"/>
    </row>
    <row r="17" spans="1:8" ht="59.5" customHeight="1" x14ac:dyDescent="0.3">
      <c r="A17" s="23"/>
      <c r="B17" s="23"/>
      <c r="D17" s="23"/>
      <c r="G17" s="14"/>
      <c r="H17" s="25"/>
    </row>
    <row r="18" spans="1:8" ht="35.75" customHeight="1" x14ac:dyDescent="0.3">
      <c r="A18" s="23"/>
      <c r="B18" s="24"/>
      <c r="D18" s="24"/>
      <c r="G18" s="24"/>
      <c r="H18" s="25"/>
    </row>
    <row r="19" spans="1:8" x14ac:dyDescent="0.3">
      <c r="A19" s="23"/>
      <c r="B19" s="24"/>
      <c r="D19" s="24"/>
      <c r="G19" s="23"/>
      <c r="H19" s="25"/>
    </row>
    <row r="20" spans="1:8" x14ac:dyDescent="0.3">
      <c r="A20" s="23"/>
      <c r="B20" s="24"/>
      <c r="D20" s="24"/>
      <c r="G20" s="23"/>
      <c r="H20" s="25"/>
    </row>
    <row r="21" spans="1:8" x14ac:dyDescent="0.3">
      <c r="A21" s="23"/>
      <c r="B21" s="24"/>
      <c r="D21" s="24"/>
      <c r="G21" s="23"/>
      <c r="H21" s="25"/>
    </row>
    <row r="22" spans="1:8" ht="42.65" customHeight="1" x14ac:dyDescent="0.3">
      <c r="A22" s="23"/>
      <c r="B22" s="24"/>
      <c r="D22" s="24"/>
      <c r="G22" s="23"/>
      <c r="H22" s="25"/>
    </row>
    <row r="23" spans="1:8" x14ac:dyDescent="0.3">
      <c r="G23" s="14"/>
      <c r="H23" s="25"/>
    </row>
    <row r="24" spans="1:8" x14ac:dyDescent="0.3">
      <c r="G24" s="14"/>
      <c r="H24" s="25"/>
    </row>
    <row r="25" spans="1:8" x14ac:dyDescent="0.3">
      <c r="G25" s="14"/>
      <c r="H25" s="25"/>
    </row>
    <row r="26" spans="1:8" x14ac:dyDescent="0.3">
      <c r="A26" s="23"/>
      <c r="B26" s="23"/>
      <c r="D26" s="23"/>
      <c r="G26" s="23"/>
      <c r="H26" s="25"/>
    </row>
    <row r="27" spans="1:8" x14ac:dyDescent="0.3">
      <c r="A27" s="23"/>
      <c r="B27" s="23"/>
      <c r="D27" s="23"/>
      <c r="G27" s="23"/>
      <c r="H27" s="25"/>
    </row>
    <row r="28" spans="1:8" x14ac:dyDescent="0.3">
      <c r="G28" s="13"/>
      <c r="H28" s="25"/>
    </row>
    <row r="29" spans="1:8" x14ac:dyDescent="0.3">
      <c r="G29" s="14"/>
      <c r="H29" s="25"/>
    </row>
    <row r="30" spans="1:8" x14ac:dyDescent="0.3">
      <c r="C30" s="20"/>
      <c r="G30" s="24"/>
      <c r="H30" s="25">
        <v>525.4</v>
      </c>
    </row>
    <row r="31" spans="1:8" ht="14.4" customHeight="1" x14ac:dyDescent="0.3">
      <c r="A31" s="23"/>
      <c r="B31" s="24"/>
      <c r="C31" s="20"/>
      <c r="D31" s="23"/>
      <c r="G31" s="24"/>
      <c r="H31" s="25"/>
    </row>
    <row r="32" spans="1:8" x14ac:dyDescent="0.3">
      <c r="A32" s="23"/>
      <c r="B32" s="24"/>
      <c r="C32" s="20"/>
      <c r="D32" s="23"/>
      <c r="F32" s="14"/>
      <c r="G32" s="24"/>
      <c r="H32" s="25"/>
    </row>
    <row r="33" spans="3:8" x14ac:dyDescent="0.3">
      <c r="C33" s="20"/>
      <c r="F33" s="14"/>
      <c r="G33" s="24"/>
      <c r="H33" s="25"/>
    </row>
    <row r="34" spans="3:8" x14ac:dyDescent="0.3">
      <c r="D34" s="12"/>
      <c r="E34" s="14"/>
      <c r="F34" s="14"/>
      <c r="G34" s="23"/>
      <c r="H34" s="25">
        <v>521.9</v>
      </c>
    </row>
    <row r="35" spans="3:8" x14ac:dyDescent="0.3">
      <c r="F35" s="14"/>
      <c r="G35" s="23"/>
      <c r="H35" s="25"/>
    </row>
    <row r="36" spans="3:8" x14ac:dyDescent="0.3">
      <c r="H36" s="11">
        <v>576</v>
      </c>
    </row>
    <row r="37" spans="3:8" x14ac:dyDescent="0.3">
      <c r="H37" s="11">
        <v>541.70000000000005</v>
      </c>
    </row>
    <row r="38" spans="3:8" x14ac:dyDescent="0.3">
      <c r="H38" s="11">
        <v>567.29999999999995</v>
      </c>
    </row>
    <row r="39" spans="3:8" x14ac:dyDescent="0.3">
      <c r="C39" s="12"/>
      <c r="H39" s="11">
        <v>567.29999999999995</v>
      </c>
    </row>
    <row r="41" spans="3:8" x14ac:dyDescent="0.3">
      <c r="F41" s="21" t="s">
        <v>16</v>
      </c>
    </row>
    <row r="42" spans="3:8" x14ac:dyDescent="0.3">
      <c r="F42" s="21" t="s">
        <v>52</v>
      </c>
    </row>
    <row r="43" spans="3:8" x14ac:dyDescent="0.3">
      <c r="F43" s="13" t="s">
        <v>103</v>
      </c>
    </row>
    <row r="44" spans="3:8" x14ac:dyDescent="0.3">
      <c r="F44" s="13" t="s">
        <v>197</v>
      </c>
    </row>
    <row r="45" spans="3:8" x14ac:dyDescent="0.3">
      <c r="F45" s="13" t="s">
        <v>203</v>
      </c>
    </row>
  </sheetData>
  <mergeCells count="34">
    <mergeCell ref="G34:G35"/>
    <mergeCell ref="H34:H35"/>
    <mergeCell ref="G30:G33"/>
    <mergeCell ref="H30:H33"/>
    <mergeCell ref="A31:A32"/>
    <mergeCell ref="B31:B32"/>
    <mergeCell ref="D31:D32"/>
    <mergeCell ref="A18:A22"/>
    <mergeCell ref="B18:B22"/>
    <mergeCell ref="D18:D22"/>
    <mergeCell ref="G18:G22"/>
    <mergeCell ref="A26:A27"/>
    <mergeCell ref="B26:B27"/>
    <mergeCell ref="D26:D27"/>
    <mergeCell ref="G26:G27"/>
    <mergeCell ref="G11:G12"/>
    <mergeCell ref="A14:A17"/>
    <mergeCell ref="B14:B17"/>
    <mergeCell ref="D14:D17"/>
    <mergeCell ref="G14:G16"/>
    <mergeCell ref="G2:G5"/>
    <mergeCell ref="H2:H29"/>
    <mergeCell ref="A6:A10"/>
    <mergeCell ref="B6:B10"/>
    <mergeCell ref="D6:D10"/>
    <mergeCell ref="G6:G10"/>
    <mergeCell ref="A11:A12"/>
    <mergeCell ref="B11:B12"/>
    <mergeCell ref="D11:D12"/>
    <mergeCell ref="A2:A5"/>
    <mergeCell ref="B2:B5"/>
    <mergeCell ref="D2:D5"/>
    <mergeCell ref="E2:E3"/>
    <mergeCell ref="F2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EDC37-1C62-4853-8107-B551B2DCD2F3}">
  <dimension ref="A1:G19"/>
  <sheetViews>
    <sheetView workbookViewId="0">
      <selection sqref="A1:G19"/>
    </sheetView>
  </sheetViews>
  <sheetFormatPr defaultRowHeight="14.4" x14ac:dyDescent="0.3"/>
  <sheetData>
    <row r="1" spans="1:7" ht="26.5" x14ac:dyDescent="0.3">
      <c r="A1" s="32" t="s">
        <v>53</v>
      </c>
      <c r="B1" s="32" t="s">
        <v>205</v>
      </c>
      <c r="C1" s="32" t="s">
        <v>45</v>
      </c>
      <c r="D1" s="32" t="s">
        <v>230</v>
      </c>
      <c r="E1" s="32" t="s">
        <v>49</v>
      </c>
      <c r="F1" s="32" t="s">
        <v>50</v>
      </c>
      <c r="G1" s="32" t="s">
        <v>227</v>
      </c>
    </row>
    <row r="2" spans="1:7" ht="39.200000000000003" customHeight="1" x14ac:dyDescent="0.3">
      <c r="A2" s="33" t="s">
        <v>0</v>
      </c>
      <c r="B2" s="33" t="s">
        <v>0</v>
      </c>
      <c r="C2" s="34" t="s">
        <v>11</v>
      </c>
      <c r="D2" s="34" t="s">
        <v>231</v>
      </c>
      <c r="E2" s="33" t="s">
        <v>162</v>
      </c>
      <c r="F2" s="33" t="s">
        <v>163</v>
      </c>
      <c r="G2" s="34" t="s">
        <v>19</v>
      </c>
    </row>
    <row r="3" spans="1:7" ht="26.5" x14ac:dyDescent="0.3">
      <c r="A3" s="33"/>
      <c r="B3" s="33"/>
      <c r="C3" s="34" t="s">
        <v>12</v>
      </c>
      <c r="D3" s="34" t="s">
        <v>232</v>
      </c>
      <c r="E3" s="33"/>
      <c r="F3" s="33"/>
      <c r="G3" s="34" t="s">
        <v>31</v>
      </c>
    </row>
    <row r="4" spans="1:7" ht="79.5" x14ac:dyDescent="0.3">
      <c r="A4" s="33"/>
      <c r="B4" s="33"/>
      <c r="C4" s="34" t="s">
        <v>13</v>
      </c>
      <c r="D4" s="34" t="s">
        <v>233</v>
      </c>
      <c r="E4" s="34" t="s">
        <v>175</v>
      </c>
      <c r="F4" s="34" t="s">
        <v>194</v>
      </c>
      <c r="G4" s="34" t="s">
        <v>27</v>
      </c>
    </row>
    <row r="5" spans="1:7" ht="79.5" x14ac:dyDescent="0.3">
      <c r="A5" s="33"/>
      <c r="B5" s="33"/>
      <c r="C5" s="34" t="s">
        <v>14</v>
      </c>
      <c r="D5" s="34" t="s">
        <v>234</v>
      </c>
      <c r="E5" s="34" t="s">
        <v>192</v>
      </c>
      <c r="F5" s="34" t="s">
        <v>193</v>
      </c>
      <c r="G5" s="35"/>
    </row>
    <row r="6" spans="1:7" ht="79.5" x14ac:dyDescent="0.3">
      <c r="A6" s="34" t="s">
        <v>235</v>
      </c>
      <c r="B6" s="34" t="s">
        <v>237</v>
      </c>
      <c r="C6" s="34" t="s">
        <v>55</v>
      </c>
      <c r="D6" s="33" t="s">
        <v>66</v>
      </c>
      <c r="E6" s="34" t="s">
        <v>70</v>
      </c>
      <c r="F6" s="34" t="s">
        <v>62</v>
      </c>
      <c r="G6" s="34" t="s">
        <v>87</v>
      </c>
    </row>
    <row r="7" spans="1:7" ht="79.5" x14ac:dyDescent="0.3">
      <c r="A7" s="34" t="s">
        <v>236</v>
      </c>
      <c r="B7" s="34" t="s">
        <v>238</v>
      </c>
      <c r="C7" s="34" t="s">
        <v>56</v>
      </c>
      <c r="D7" s="33"/>
      <c r="E7" s="34" t="s">
        <v>70</v>
      </c>
      <c r="F7" s="34" t="s">
        <v>61</v>
      </c>
      <c r="G7" s="34" t="s">
        <v>239</v>
      </c>
    </row>
    <row r="8" spans="1:7" ht="79.5" x14ac:dyDescent="0.3">
      <c r="A8" s="35"/>
      <c r="B8" s="35"/>
      <c r="C8" s="34" t="s">
        <v>57</v>
      </c>
      <c r="D8" s="33"/>
      <c r="E8" s="34" t="s">
        <v>70</v>
      </c>
      <c r="F8" s="34" t="s">
        <v>60</v>
      </c>
      <c r="G8" s="34" t="s">
        <v>240</v>
      </c>
    </row>
    <row r="9" spans="1:7" ht="79.5" x14ac:dyDescent="0.3">
      <c r="A9" s="35"/>
      <c r="B9" s="35"/>
      <c r="C9" s="34" t="s">
        <v>58</v>
      </c>
      <c r="D9" s="33"/>
      <c r="E9" s="34" t="s">
        <v>70</v>
      </c>
      <c r="F9" s="34" t="s">
        <v>63</v>
      </c>
      <c r="G9" s="35"/>
    </row>
    <row r="10" spans="1:7" ht="39.75" x14ac:dyDescent="0.3">
      <c r="A10" s="35"/>
      <c r="B10" s="35"/>
      <c r="C10" s="34" t="s">
        <v>59</v>
      </c>
      <c r="D10" s="33"/>
      <c r="E10" s="34" t="s">
        <v>67</v>
      </c>
      <c r="F10" s="34" t="s">
        <v>64</v>
      </c>
      <c r="G10" s="35"/>
    </row>
    <row r="11" spans="1:7" ht="92.75" x14ac:dyDescent="0.3">
      <c r="A11" s="33" t="s">
        <v>1</v>
      </c>
      <c r="B11" s="34" t="s">
        <v>1</v>
      </c>
      <c r="C11" s="33" t="s">
        <v>68</v>
      </c>
      <c r="D11" s="34" t="s">
        <v>244</v>
      </c>
      <c r="E11" s="34" t="s">
        <v>247</v>
      </c>
      <c r="F11" s="34" t="s">
        <v>250</v>
      </c>
      <c r="G11" s="33" t="s">
        <v>87</v>
      </c>
    </row>
    <row r="12" spans="1:7" ht="66.25" x14ac:dyDescent="0.3">
      <c r="A12" s="33"/>
      <c r="B12" s="34" t="s">
        <v>241</v>
      </c>
      <c r="C12" s="33"/>
      <c r="D12" s="34" t="s">
        <v>245</v>
      </c>
      <c r="E12" s="34" t="s">
        <v>248</v>
      </c>
      <c r="F12" s="34" t="s">
        <v>251</v>
      </c>
      <c r="G12" s="33"/>
    </row>
    <row r="13" spans="1:7" ht="26.5" x14ac:dyDescent="0.3">
      <c r="A13" s="33"/>
      <c r="B13" s="34" t="s">
        <v>242</v>
      </c>
      <c r="C13" s="33"/>
      <c r="D13" s="34" t="s">
        <v>246</v>
      </c>
      <c r="E13" s="34" t="s">
        <v>249</v>
      </c>
      <c r="F13" s="35"/>
      <c r="G13" s="33"/>
    </row>
    <row r="14" spans="1:7" ht="92.75" x14ac:dyDescent="0.3">
      <c r="A14" s="33"/>
      <c r="B14" s="34" t="s">
        <v>243</v>
      </c>
      <c r="C14" s="33" t="s">
        <v>69</v>
      </c>
      <c r="D14" s="35"/>
      <c r="E14" s="34" t="s">
        <v>252</v>
      </c>
      <c r="F14" s="34" t="s">
        <v>254</v>
      </c>
      <c r="G14" s="33"/>
    </row>
    <row r="15" spans="1:7" ht="66.25" x14ac:dyDescent="0.3">
      <c r="A15" s="33"/>
      <c r="B15" s="35"/>
      <c r="C15" s="33"/>
      <c r="D15" s="35"/>
      <c r="E15" s="34" t="s">
        <v>253</v>
      </c>
      <c r="F15" s="34" t="s">
        <v>255</v>
      </c>
      <c r="G15" s="33"/>
    </row>
    <row r="16" spans="1:7" ht="53" x14ac:dyDescent="0.3">
      <c r="A16" s="33" t="s">
        <v>6</v>
      </c>
      <c r="B16" s="34" t="s">
        <v>6</v>
      </c>
      <c r="C16" s="33" t="s">
        <v>113</v>
      </c>
      <c r="D16" s="34" t="s">
        <v>244</v>
      </c>
      <c r="E16" s="34" t="s">
        <v>259</v>
      </c>
      <c r="F16" s="34" t="s">
        <v>262</v>
      </c>
      <c r="G16" s="34" t="s">
        <v>87</v>
      </c>
    </row>
    <row r="17" spans="1:7" ht="92.75" x14ac:dyDescent="0.3">
      <c r="A17" s="33"/>
      <c r="B17" s="34" t="s">
        <v>256</v>
      </c>
      <c r="C17" s="33"/>
      <c r="D17" s="34" t="s">
        <v>257</v>
      </c>
      <c r="E17" s="34" t="s">
        <v>260</v>
      </c>
      <c r="F17" s="34" t="s">
        <v>263</v>
      </c>
      <c r="G17" s="34" t="s">
        <v>265</v>
      </c>
    </row>
    <row r="18" spans="1:7" ht="79.5" x14ac:dyDescent="0.3">
      <c r="A18" s="33"/>
      <c r="B18" s="35"/>
      <c r="C18" s="33"/>
      <c r="D18" s="34" t="s">
        <v>258</v>
      </c>
      <c r="E18" s="34" t="s">
        <v>261</v>
      </c>
      <c r="F18" s="34" t="s">
        <v>264</v>
      </c>
      <c r="G18" s="34" t="s">
        <v>266</v>
      </c>
    </row>
    <row r="19" spans="1:7" ht="26.5" x14ac:dyDescent="0.3">
      <c r="A19" s="33"/>
      <c r="B19" s="35"/>
      <c r="C19" s="33"/>
      <c r="D19" s="34" t="s">
        <v>246</v>
      </c>
      <c r="E19" s="35"/>
      <c r="F19" s="35"/>
      <c r="G19" s="35"/>
    </row>
  </sheetData>
  <mergeCells count="11">
    <mergeCell ref="G11:G15"/>
    <mergeCell ref="C14:C15"/>
    <mergeCell ref="A16:A19"/>
    <mergeCell ref="C16:C19"/>
    <mergeCell ref="A2:A5"/>
    <mergeCell ref="B2:B5"/>
    <mergeCell ref="E2:E3"/>
    <mergeCell ref="F2:F3"/>
    <mergeCell ref="D6:D10"/>
    <mergeCell ref="A11:A15"/>
    <mergeCell ref="C11:C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topLeftCell="A45" zoomScale="85" zoomScaleNormal="85" workbookViewId="0">
      <selection activeCell="A48" sqref="A48:D53"/>
    </sheetView>
  </sheetViews>
  <sheetFormatPr defaultRowHeight="14.4" x14ac:dyDescent="0.3"/>
  <cols>
    <col min="1" max="1" width="18.8984375" style="7" customWidth="1"/>
    <col min="2" max="2" width="18.09765625" style="7" bestFit="1" customWidth="1"/>
    <col min="3" max="3" width="22.69921875" style="7" bestFit="1" customWidth="1"/>
    <col min="4" max="4" width="22" style="7" customWidth="1"/>
    <col min="5" max="5" width="21.296875" style="10" customWidth="1"/>
    <col min="6" max="6" width="45.3984375" style="10" customWidth="1"/>
    <col min="7" max="7" width="21.5" style="10" bestFit="1" customWidth="1"/>
    <col min="8" max="8" width="23.796875" style="10" bestFit="1" customWidth="1"/>
    <col min="9" max="9" width="10.796875" bestFit="1" customWidth="1"/>
    <col min="10" max="10" width="12.19921875" customWidth="1"/>
  </cols>
  <sheetData>
    <row r="1" spans="1:9" x14ac:dyDescent="0.3">
      <c r="A1" s="7" t="s">
        <v>53</v>
      </c>
      <c r="B1" s="7" t="s">
        <v>205</v>
      </c>
      <c r="C1" s="7" t="s">
        <v>45</v>
      </c>
      <c r="D1" s="7" t="s">
        <v>48</v>
      </c>
      <c r="E1" s="10" t="s">
        <v>49</v>
      </c>
      <c r="F1" s="10" t="s">
        <v>50</v>
      </c>
      <c r="G1" s="10" t="s">
        <v>51</v>
      </c>
      <c r="H1" s="10" t="s">
        <v>227</v>
      </c>
      <c r="I1" s="10" t="s">
        <v>183</v>
      </c>
    </row>
    <row r="2" spans="1:9" x14ac:dyDescent="0.3">
      <c r="A2" s="23" t="s">
        <v>0</v>
      </c>
      <c r="B2" s="23" t="s">
        <v>0</v>
      </c>
      <c r="C2" s="7" t="s">
        <v>11</v>
      </c>
      <c r="D2" s="24" t="s">
        <v>191</v>
      </c>
      <c r="E2" s="26" t="s">
        <v>162</v>
      </c>
      <c r="F2" s="26" t="s">
        <v>163</v>
      </c>
      <c r="G2" s="27" t="s">
        <v>42</v>
      </c>
      <c r="H2" s="27" t="s">
        <v>75</v>
      </c>
      <c r="I2" s="25">
        <v>567</v>
      </c>
    </row>
    <row r="3" spans="1:9" x14ac:dyDescent="0.3">
      <c r="A3" s="23"/>
      <c r="B3" s="23"/>
      <c r="C3" s="7" t="s">
        <v>12</v>
      </c>
      <c r="D3" s="23"/>
      <c r="E3" s="26"/>
      <c r="F3" s="26"/>
      <c r="G3" s="27"/>
      <c r="H3" s="26"/>
      <c r="I3" s="25"/>
    </row>
    <row r="4" spans="1:9" x14ac:dyDescent="0.3">
      <c r="A4" s="23"/>
      <c r="B4" s="23"/>
      <c r="C4" s="7" t="s">
        <v>13</v>
      </c>
      <c r="D4" s="23"/>
      <c r="E4" s="10" t="s">
        <v>175</v>
      </c>
      <c r="F4" s="10" t="s">
        <v>194</v>
      </c>
      <c r="G4" s="27"/>
      <c r="H4" s="26"/>
      <c r="I4" s="25"/>
    </row>
    <row r="5" spans="1:9" x14ac:dyDescent="0.3">
      <c r="A5" s="23"/>
      <c r="B5" s="23"/>
      <c r="C5" s="7" t="s">
        <v>14</v>
      </c>
      <c r="D5" s="23"/>
      <c r="E5" s="10" t="s">
        <v>192</v>
      </c>
      <c r="F5" s="10" t="s">
        <v>193</v>
      </c>
      <c r="G5" s="27"/>
      <c r="H5" s="26"/>
      <c r="I5" s="25"/>
    </row>
    <row r="6" spans="1:9" ht="14.4" customHeight="1" x14ac:dyDescent="0.3">
      <c r="A6" s="24" t="s">
        <v>54</v>
      </c>
      <c r="B6" s="24" t="s">
        <v>206</v>
      </c>
      <c r="C6" s="20" t="s">
        <v>55</v>
      </c>
      <c r="D6" s="24" t="s">
        <v>66</v>
      </c>
      <c r="E6" s="10" t="s">
        <v>70</v>
      </c>
      <c r="F6" s="10" t="s">
        <v>62</v>
      </c>
      <c r="G6" s="27" t="s">
        <v>65</v>
      </c>
      <c r="H6" s="27" t="s">
        <v>97</v>
      </c>
      <c r="I6" s="25"/>
    </row>
    <row r="7" spans="1:9" x14ac:dyDescent="0.3">
      <c r="A7" s="24"/>
      <c r="B7" s="24"/>
      <c r="C7" s="20" t="s">
        <v>56</v>
      </c>
      <c r="D7" s="23"/>
      <c r="E7" s="10" t="s">
        <v>70</v>
      </c>
      <c r="F7" s="10" t="s">
        <v>61</v>
      </c>
      <c r="G7" s="27"/>
      <c r="H7" s="26"/>
      <c r="I7" s="25"/>
    </row>
    <row r="8" spans="1:9" x14ac:dyDescent="0.3">
      <c r="A8" s="24"/>
      <c r="B8" s="24"/>
      <c r="C8" s="20" t="s">
        <v>57</v>
      </c>
      <c r="D8" s="23"/>
      <c r="E8" s="10" t="s">
        <v>70</v>
      </c>
      <c r="F8" s="10" t="s">
        <v>60</v>
      </c>
      <c r="G8" s="27"/>
      <c r="H8" s="26"/>
      <c r="I8" s="25"/>
    </row>
    <row r="9" spans="1:9" x14ac:dyDescent="0.3">
      <c r="A9" s="24"/>
      <c r="B9" s="24"/>
      <c r="C9" s="20" t="s">
        <v>58</v>
      </c>
      <c r="D9" s="23"/>
      <c r="E9" s="10" t="s">
        <v>70</v>
      </c>
      <c r="F9" s="10" t="s">
        <v>63</v>
      </c>
      <c r="G9" s="27"/>
      <c r="H9" s="26"/>
      <c r="I9" s="25"/>
    </row>
    <row r="10" spans="1:9" x14ac:dyDescent="0.3">
      <c r="A10" s="24"/>
      <c r="B10" s="24"/>
      <c r="C10" s="20" t="s">
        <v>59</v>
      </c>
      <c r="D10" s="23"/>
      <c r="E10" s="10" t="s">
        <v>67</v>
      </c>
      <c r="F10" s="10" t="s">
        <v>64</v>
      </c>
      <c r="G10" s="27"/>
      <c r="H10" s="26"/>
      <c r="I10" s="25"/>
    </row>
    <row r="11" spans="1:9" ht="42.05" customHeight="1" x14ac:dyDescent="0.3">
      <c r="A11" s="23" t="s">
        <v>1</v>
      </c>
      <c r="B11" s="24" t="s">
        <v>207</v>
      </c>
      <c r="C11" s="20" t="s">
        <v>68</v>
      </c>
      <c r="D11" s="24" t="s">
        <v>74</v>
      </c>
      <c r="E11" s="9" t="s">
        <v>73</v>
      </c>
      <c r="F11" s="9" t="s">
        <v>102</v>
      </c>
      <c r="G11" s="26" t="s">
        <v>71</v>
      </c>
      <c r="H11" s="27" t="s">
        <v>98</v>
      </c>
      <c r="I11" s="25"/>
    </row>
    <row r="12" spans="1:9" ht="28.8" x14ac:dyDescent="0.3">
      <c r="A12" s="23"/>
      <c r="B12" s="23"/>
      <c r="C12" s="20" t="s">
        <v>69</v>
      </c>
      <c r="D12" s="23"/>
      <c r="E12" s="9" t="s">
        <v>72</v>
      </c>
      <c r="F12" s="9" t="s">
        <v>114</v>
      </c>
      <c r="G12" s="26"/>
      <c r="H12" s="26"/>
      <c r="I12" s="25"/>
    </row>
    <row r="13" spans="1:9" ht="59.35" customHeight="1" x14ac:dyDescent="0.3">
      <c r="A13" s="10" t="s">
        <v>6</v>
      </c>
      <c r="B13" s="6" t="s">
        <v>208</v>
      </c>
      <c r="C13" s="10" t="s">
        <v>113</v>
      </c>
      <c r="D13" s="9" t="s">
        <v>115</v>
      </c>
      <c r="E13" s="22" t="s">
        <v>160</v>
      </c>
      <c r="F13" s="9" t="s">
        <v>116</v>
      </c>
      <c r="G13" s="10" t="s">
        <v>112</v>
      </c>
      <c r="H13" s="9" t="s">
        <v>184</v>
      </c>
      <c r="I13" s="25"/>
    </row>
    <row r="14" spans="1:9" ht="14.4" customHeight="1" x14ac:dyDescent="0.3">
      <c r="A14" s="23" t="s">
        <v>118</v>
      </c>
      <c r="B14" s="23" t="s">
        <v>209</v>
      </c>
      <c r="C14" s="10" t="s">
        <v>119</v>
      </c>
      <c r="D14" s="23" t="s">
        <v>66</v>
      </c>
      <c r="E14" s="10" t="s">
        <v>127</v>
      </c>
      <c r="F14" s="10" t="s">
        <v>123</v>
      </c>
      <c r="G14" s="23" t="s">
        <v>130</v>
      </c>
      <c r="H14" s="24" t="s">
        <v>98</v>
      </c>
      <c r="I14" s="25"/>
    </row>
    <row r="15" spans="1:9" x14ac:dyDescent="0.3">
      <c r="A15" s="23"/>
      <c r="B15" s="23"/>
      <c r="C15" s="7" t="s">
        <v>120</v>
      </c>
      <c r="D15" s="23"/>
      <c r="E15" s="10" t="s">
        <v>127</v>
      </c>
      <c r="F15" s="10" t="s">
        <v>124</v>
      </c>
      <c r="G15" s="23"/>
      <c r="H15" s="24"/>
      <c r="I15" s="25"/>
    </row>
    <row r="16" spans="1:9" s="2" customFormat="1" x14ac:dyDescent="0.3">
      <c r="A16" s="23"/>
      <c r="B16" s="23"/>
      <c r="C16" s="7" t="s">
        <v>121</v>
      </c>
      <c r="D16" s="23"/>
      <c r="E16" s="10" t="s">
        <v>128</v>
      </c>
      <c r="F16" s="10" t="s">
        <v>125</v>
      </c>
      <c r="G16" s="23"/>
      <c r="H16" s="24"/>
      <c r="I16" s="25"/>
    </row>
    <row r="17" spans="1:9" ht="59.5" customHeight="1" x14ac:dyDescent="0.3">
      <c r="A17" s="23"/>
      <c r="B17" s="23"/>
      <c r="C17" s="7" t="s">
        <v>122</v>
      </c>
      <c r="D17" s="23"/>
      <c r="E17" s="10" t="s">
        <v>129</v>
      </c>
      <c r="F17" s="10" t="s">
        <v>126</v>
      </c>
      <c r="G17" s="23"/>
      <c r="H17" s="9" t="s">
        <v>185</v>
      </c>
      <c r="I17" s="25"/>
    </row>
    <row r="18" spans="1:9" ht="35.75" customHeight="1" x14ac:dyDescent="0.3">
      <c r="A18" s="23" t="s">
        <v>134</v>
      </c>
      <c r="B18" s="24" t="s">
        <v>210</v>
      </c>
      <c r="C18" s="7" t="s">
        <v>135</v>
      </c>
      <c r="D18" s="24" t="s">
        <v>140</v>
      </c>
      <c r="E18" s="10" t="s">
        <v>141</v>
      </c>
      <c r="F18" s="10" t="s">
        <v>146</v>
      </c>
      <c r="G18" s="23" t="s">
        <v>151</v>
      </c>
      <c r="H18" s="24" t="s">
        <v>98</v>
      </c>
      <c r="I18" s="25"/>
    </row>
    <row r="19" spans="1:9" x14ac:dyDescent="0.3">
      <c r="A19" s="23"/>
      <c r="B19" s="24"/>
      <c r="C19" s="7" t="s">
        <v>136</v>
      </c>
      <c r="D19" s="24"/>
      <c r="E19" s="10" t="s">
        <v>142</v>
      </c>
      <c r="F19" s="10" t="s">
        <v>147</v>
      </c>
      <c r="G19" s="23"/>
      <c r="H19" s="23"/>
      <c r="I19" s="25"/>
    </row>
    <row r="20" spans="1:9" x14ac:dyDescent="0.3">
      <c r="A20" s="23"/>
      <c r="B20" s="24"/>
      <c r="C20" s="7" t="s">
        <v>137</v>
      </c>
      <c r="D20" s="24"/>
      <c r="E20" s="10" t="s">
        <v>143</v>
      </c>
      <c r="F20" s="10" t="s">
        <v>148</v>
      </c>
      <c r="G20" s="23"/>
      <c r="H20" s="23"/>
      <c r="I20" s="25"/>
    </row>
    <row r="21" spans="1:9" x14ac:dyDescent="0.3">
      <c r="A21" s="23"/>
      <c r="B21" s="24"/>
      <c r="C21" s="7" t="s">
        <v>138</v>
      </c>
      <c r="D21" s="24"/>
      <c r="E21" s="10" t="s">
        <v>144</v>
      </c>
      <c r="F21" s="10" t="s">
        <v>149</v>
      </c>
      <c r="G21" s="23"/>
      <c r="H21" s="23"/>
      <c r="I21" s="25"/>
    </row>
    <row r="22" spans="1:9" ht="42.65" customHeight="1" x14ac:dyDescent="0.3">
      <c r="A22" s="23"/>
      <c r="B22" s="24"/>
      <c r="C22" s="7" t="s">
        <v>139</v>
      </c>
      <c r="D22" s="24"/>
      <c r="E22" s="10" t="s">
        <v>145</v>
      </c>
      <c r="F22" s="10" t="s">
        <v>150</v>
      </c>
      <c r="G22" s="23"/>
      <c r="H22" s="23"/>
      <c r="I22" s="25"/>
    </row>
    <row r="23" spans="1:9" x14ac:dyDescent="0.3">
      <c r="A23" s="7" t="s">
        <v>4</v>
      </c>
      <c r="B23" s="7" t="s">
        <v>211</v>
      </c>
      <c r="C23" s="7" t="s">
        <v>133</v>
      </c>
      <c r="D23" s="7" t="s">
        <v>66</v>
      </c>
      <c r="E23" s="10" t="s">
        <v>131</v>
      </c>
      <c r="F23" s="10" t="s">
        <v>132</v>
      </c>
      <c r="G23" s="10" t="s">
        <v>112</v>
      </c>
      <c r="H23" s="9" t="s">
        <v>98</v>
      </c>
      <c r="I23" s="25"/>
    </row>
    <row r="24" spans="1:9" x14ac:dyDescent="0.3">
      <c r="A24" s="7" t="s">
        <v>159</v>
      </c>
      <c r="B24" s="7" t="s">
        <v>212</v>
      </c>
      <c r="C24" s="7" t="s">
        <v>8</v>
      </c>
      <c r="D24" s="7" t="s">
        <v>99</v>
      </c>
      <c r="E24" s="10" t="s">
        <v>156</v>
      </c>
      <c r="F24" s="10" t="s">
        <v>157</v>
      </c>
      <c r="G24" s="23" t="s">
        <v>167</v>
      </c>
      <c r="H24" s="9" t="s">
        <v>158</v>
      </c>
      <c r="I24" s="25"/>
    </row>
    <row r="25" spans="1:9" x14ac:dyDescent="0.3">
      <c r="A25" s="7" t="s">
        <v>161</v>
      </c>
      <c r="B25" s="7" t="s">
        <v>213</v>
      </c>
      <c r="C25" s="7" t="s">
        <v>168</v>
      </c>
      <c r="D25" s="7" t="s">
        <v>166</v>
      </c>
      <c r="E25" s="10" t="s">
        <v>165</v>
      </c>
      <c r="F25" s="10" t="s">
        <v>164</v>
      </c>
      <c r="G25" s="23"/>
      <c r="H25" s="9" t="s">
        <v>169</v>
      </c>
      <c r="I25" s="25"/>
    </row>
    <row r="26" spans="1:9" x14ac:dyDescent="0.3">
      <c r="A26" s="23" t="s">
        <v>5</v>
      </c>
      <c r="B26" s="23" t="s">
        <v>5</v>
      </c>
      <c r="C26" s="7" t="s">
        <v>87</v>
      </c>
      <c r="D26" s="23" t="s">
        <v>66</v>
      </c>
      <c r="E26" s="10" t="s">
        <v>170</v>
      </c>
      <c r="F26" s="10" t="s">
        <v>178</v>
      </c>
      <c r="G26" s="23"/>
      <c r="H26" s="23"/>
      <c r="I26" s="25"/>
    </row>
    <row r="27" spans="1:9" x14ac:dyDescent="0.3">
      <c r="A27" s="23"/>
      <c r="B27" s="23"/>
      <c r="C27" s="7" t="s">
        <v>172</v>
      </c>
      <c r="D27" s="23"/>
      <c r="E27" s="10" t="s">
        <v>171</v>
      </c>
      <c r="F27" s="10" t="s">
        <v>179</v>
      </c>
      <c r="G27" s="23"/>
      <c r="H27" s="23"/>
      <c r="I27" s="25"/>
    </row>
    <row r="28" spans="1:9" s="2" customFormat="1" x14ac:dyDescent="0.3">
      <c r="A28" s="7" t="s">
        <v>177</v>
      </c>
      <c r="B28" s="7" t="s">
        <v>214</v>
      </c>
      <c r="C28" s="7"/>
      <c r="D28" s="7" t="s">
        <v>186</v>
      </c>
      <c r="E28" s="10" t="s">
        <v>187</v>
      </c>
      <c r="F28" s="10" t="s">
        <v>188</v>
      </c>
      <c r="G28" s="23"/>
      <c r="H28" s="7"/>
      <c r="I28" s="25"/>
    </row>
    <row r="29" spans="1:9" x14ac:dyDescent="0.3">
      <c r="A29" s="7" t="s">
        <v>7</v>
      </c>
      <c r="B29" s="7" t="s">
        <v>215</v>
      </c>
      <c r="C29" s="7" t="s">
        <v>182</v>
      </c>
      <c r="D29" s="7" t="s">
        <v>66</v>
      </c>
      <c r="E29" s="10" t="s">
        <v>181</v>
      </c>
      <c r="F29" s="10" t="s">
        <v>180</v>
      </c>
      <c r="G29" s="23"/>
      <c r="H29" s="9" t="s">
        <v>98</v>
      </c>
      <c r="I29" s="25"/>
    </row>
    <row r="30" spans="1:9" x14ac:dyDescent="0.3">
      <c r="A30" s="7" t="s">
        <v>2</v>
      </c>
      <c r="B30" s="7" t="s">
        <v>216</v>
      </c>
      <c r="C30" s="20" t="s">
        <v>105</v>
      </c>
      <c r="D30" s="7" t="s">
        <v>99</v>
      </c>
      <c r="E30" s="10" t="s">
        <v>100</v>
      </c>
      <c r="F30" s="10" t="s">
        <v>101</v>
      </c>
      <c r="G30" s="23" t="s">
        <v>104</v>
      </c>
      <c r="H30" s="24" t="s">
        <v>169</v>
      </c>
      <c r="I30" s="25">
        <v>525.4</v>
      </c>
    </row>
    <row r="31" spans="1:9" ht="14.4" customHeight="1" x14ac:dyDescent="0.3">
      <c r="A31" s="23" t="s">
        <v>3</v>
      </c>
      <c r="B31" s="24" t="s">
        <v>228</v>
      </c>
      <c r="C31" s="20" t="s">
        <v>107</v>
      </c>
      <c r="D31" s="23" t="s">
        <v>111</v>
      </c>
      <c r="E31" s="10" t="s">
        <v>109</v>
      </c>
      <c r="F31" s="10" t="s">
        <v>117</v>
      </c>
      <c r="G31" s="23"/>
      <c r="H31" s="24"/>
      <c r="I31" s="25"/>
    </row>
    <row r="32" spans="1:9" ht="28.8" x14ac:dyDescent="0.3">
      <c r="A32" s="23"/>
      <c r="B32" s="24"/>
      <c r="C32" s="20" t="s">
        <v>106</v>
      </c>
      <c r="D32" s="23"/>
      <c r="E32" s="10" t="s">
        <v>110</v>
      </c>
      <c r="F32" s="9" t="s">
        <v>108</v>
      </c>
      <c r="G32" s="23"/>
      <c r="H32" s="24"/>
      <c r="I32" s="25"/>
    </row>
    <row r="33" spans="1:9" x14ac:dyDescent="0.3">
      <c r="A33" s="7" t="s">
        <v>152</v>
      </c>
      <c r="B33" s="7" t="s">
        <v>152</v>
      </c>
      <c r="C33" s="20" t="s">
        <v>153</v>
      </c>
      <c r="D33" s="7" t="s">
        <v>111</v>
      </c>
      <c r="E33" s="10" t="s">
        <v>154</v>
      </c>
      <c r="F33" s="9" t="s">
        <v>155</v>
      </c>
      <c r="G33" s="23"/>
      <c r="H33" s="24"/>
      <c r="I33" s="25"/>
    </row>
    <row r="34" spans="1:9" ht="28.8" x14ac:dyDescent="0.3">
      <c r="A34" s="7" t="s">
        <v>173</v>
      </c>
      <c r="B34" s="7" t="s">
        <v>173</v>
      </c>
      <c r="C34" s="7" t="s">
        <v>189</v>
      </c>
      <c r="D34" s="6" t="s">
        <v>190</v>
      </c>
      <c r="E34" s="9" t="s">
        <v>195</v>
      </c>
      <c r="F34" s="9" t="s">
        <v>196</v>
      </c>
      <c r="G34" s="23" t="s">
        <v>198</v>
      </c>
      <c r="H34" s="23" t="s">
        <v>169</v>
      </c>
      <c r="I34" s="25">
        <v>521.9</v>
      </c>
    </row>
    <row r="35" spans="1:9" ht="43.2" x14ac:dyDescent="0.3">
      <c r="A35" s="7" t="s">
        <v>174</v>
      </c>
      <c r="B35" s="7" t="s">
        <v>217</v>
      </c>
      <c r="C35" s="7" t="s">
        <v>199</v>
      </c>
      <c r="D35" s="7" t="s">
        <v>200</v>
      </c>
      <c r="E35" s="10" t="s">
        <v>229</v>
      </c>
      <c r="F35" s="9" t="s">
        <v>201</v>
      </c>
      <c r="G35" s="23"/>
      <c r="H35" s="23"/>
      <c r="I35" s="25"/>
    </row>
    <row r="36" spans="1:9" x14ac:dyDescent="0.3">
      <c r="A36" s="7" t="s">
        <v>10</v>
      </c>
      <c r="B36" s="7" t="s">
        <v>218</v>
      </c>
      <c r="D36" s="7" t="s">
        <v>200</v>
      </c>
      <c r="E36" s="10" t="s">
        <v>229</v>
      </c>
      <c r="F36" s="10" t="s">
        <v>202</v>
      </c>
      <c r="G36" s="24" t="s">
        <v>226</v>
      </c>
      <c r="I36" s="5">
        <v>576</v>
      </c>
    </row>
    <row r="37" spans="1:9" x14ac:dyDescent="0.3">
      <c r="A37" s="7" t="s">
        <v>9</v>
      </c>
      <c r="B37" s="7" t="s">
        <v>219</v>
      </c>
      <c r="D37" s="7" t="s">
        <v>200</v>
      </c>
      <c r="E37" s="10" t="s">
        <v>229</v>
      </c>
      <c r="F37" s="10" t="s">
        <v>224</v>
      </c>
      <c r="G37" s="23"/>
      <c r="I37" s="5">
        <v>541.70000000000005</v>
      </c>
    </row>
    <row r="38" spans="1:9" x14ac:dyDescent="0.3">
      <c r="A38" s="7" t="s">
        <v>176</v>
      </c>
      <c r="B38" s="7" t="s">
        <v>176</v>
      </c>
      <c r="D38" s="7" t="s">
        <v>200</v>
      </c>
      <c r="E38" s="10" t="s">
        <v>229</v>
      </c>
      <c r="F38" s="10" t="s">
        <v>225</v>
      </c>
      <c r="G38" s="23"/>
      <c r="I38" s="5">
        <v>567.29999999999995</v>
      </c>
    </row>
    <row r="39" spans="1:9" ht="28.8" x14ac:dyDescent="0.3">
      <c r="A39" s="7" t="s">
        <v>221</v>
      </c>
      <c r="B39" s="7" t="s">
        <v>220</v>
      </c>
      <c r="C39" s="6" t="s">
        <v>222</v>
      </c>
      <c r="D39" s="7" t="s">
        <v>200</v>
      </c>
      <c r="E39" s="10" t="s">
        <v>229</v>
      </c>
      <c r="F39" s="10" t="s">
        <v>223</v>
      </c>
      <c r="G39" s="10" t="s">
        <v>204</v>
      </c>
      <c r="I39" s="5">
        <v>567.29999999999995</v>
      </c>
    </row>
    <row r="41" spans="1:9" x14ac:dyDescent="0.3">
      <c r="B41" s="21" t="s">
        <v>16</v>
      </c>
    </row>
    <row r="42" spans="1:9" x14ac:dyDescent="0.3">
      <c r="B42" s="21" t="s">
        <v>52</v>
      </c>
    </row>
    <row r="43" spans="1:9" x14ac:dyDescent="0.3">
      <c r="B43" s="7" t="s">
        <v>103</v>
      </c>
    </row>
    <row r="44" spans="1:9" x14ac:dyDescent="0.3">
      <c r="B44" s="7" t="s">
        <v>197</v>
      </c>
    </row>
    <row r="45" spans="1:9" x14ac:dyDescent="0.3">
      <c r="B45" s="7" t="s">
        <v>203</v>
      </c>
    </row>
    <row r="48" spans="1:9" x14ac:dyDescent="0.3">
      <c r="A48" s="42" t="s">
        <v>268</v>
      </c>
      <c r="B48" s="43"/>
      <c r="C48" s="43"/>
      <c r="D48" s="44"/>
    </row>
    <row r="49" spans="1:5" x14ac:dyDescent="0.3">
      <c r="A49" s="36" t="s">
        <v>0</v>
      </c>
      <c r="B49" s="37" t="s">
        <v>118</v>
      </c>
      <c r="C49" s="37" t="s">
        <v>177</v>
      </c>
      <c r="D49" s="38" t="s">
        <v>173</v>
      </c>
    </row>
    <row r="50" spans="1:5" x14ac:dyDescent="0.3">
      <c r="A50" s="36" t="s">
        <v>267</v>
      </c>
      <c r="B50" s="37" t="s">
        <v>134</v>
      </c>
      <c r="C50" s="37" t="s">
        <v>7</v>
      </c>
      <c r="D50" s="38" t="s">
        <v>174</v>
      </c>
    </row>
    <row r="51" spans="1:5" x14ac:dyDescent="0.3">
      <c r="A51" s="36" t="s">
        <v>1</v>
      </c>
      <c r="B51" s="37" t="s">
        <v>4</v>
      </c>
      <c r="C51" s="37" t="s">
        <v>2</v>
      </c>
      <c r="D51" s="38" t="s">
        <v>9</v>
      </c>
      <c r="E51" s="7" t="s">
        <v>10</v>
      </c>
    </row>
    <row r="52" spans="1:5" x14ac:dyDescent="0.3">
      <c r="A52" s="36" t="s">
        <v>161</v>
      </c>
      <c r="B52" s="37" t="s">
        <v>8</v>
      </c>
      <c r="C52" s="37" t="s">
        <v>3</v>
      </c>
      <c r="D52" s="38" t="s">
        <v>176</v>
      </c>
    </row>
    <row r="53" spans="1:5" x14ac:dyDescent="0.3">
      <c r="A53" s="39" t="s">
        <v>6</v>
      </c>
      <c r="B53" s="40" t="s">
        <v>5</v>
      </c>
      <c r="C53" s="40" t="s">
        <v>152</v>
      </c>
      <c r="D53" s="41" t="s">
        <v>221</v>
      </c>
    </row>
    <row r="57" spans="1:5" x14ac:dyDescent="0.3">
      <c r="B57" s="7">
        <f>COUNTA(A49:A71)</f>
        <v>5</v>
      </c>
    </row>
  </sheetData>
  <mergeCells count="44">
    <mergeCell ref="A48:D48"/>
    <mergeCell ref="A2:A5"/>
    <mergeCell ref="A6:A10"/>
    <mergeCell ref="G6:G10"/>
    <mergeCell ref="D6:D10"/>
    <mergeCell ref="D2:D5"/>
    <mergeCell ref="F2:F3"/>
    <mergeCell ref="G2:G5"/>
    <mergeCell ref="E2:E3"/>
    <mergeCell ref="G36:G38"/>
    <mergeCell ref="B26:B27"/>
    <mergeCell ref="B31:B32"/>
    <mergeCell ref="A11:A12"/>
    <mergeCell ref="D11:D12"/>
    <mergeCell ref="G11:G12"/>
    <mergeCell ref="D14:D17"/>
    <mergeCell ref="G14:G17"/>
    <mergeCell ref="H14:H16"/>
    <mergeCell ref="A14:A17"/>
    <mergeCell ref="A31:A32"/>
    <mergeCell ref="D31:D32"/>
    <mergeCell ref="G30:G33"/>
    <mergeCell ref="H30:H33"/>
    <mergeCell ref="D26:D27"/>
    <mergeCell ref="A26:A27"/>
    <mergeCell ref="G24:G29"/>
    <mergeCell ref="H26:H27"/>
    <mergeCell ref="D18:D22"/>
    <mergeCell ref="G18:G22"/>
    <mergeCell ref="H18:H22"/>
    <mergeCell ref="A18:A22"/>
    <mergeCell ref="I30:I33"/>
    <mergeCell ref="I2:I29"/>
    <mergeCell ref="G34:G35"/>
    <mergeCell ref="H34:H35"/>
    <mergeCell ref="I34:I35"/>
    <mergeCell ref="H2:H5"/>
    <mergeCell ref="H6:H10"/>
    <mergeCell ref="H11:H12"/>
    <mergeCell ref="B2:B5"/>
    <mergeCell ref="B6:B10"/>
    <mergeCell ref="B11:B12"/>
    <mergeCell ref="B14:B17"/>
    <mergeCell ref="B18:B2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180CD-FAA7-422C-B802-511F742FB817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DB1BB-8026-4314-906F-E8FC69A9915F}">
  <dimension ref="A1:P23"/>
  <sheetViews>
    <sheetView workbookViewId="0">
      <selection activeCell="J9" sqref="J9"/>
    </sheetView>
  </sheetViews>
  <sheetFormatPr defaultRowHeight="14.4" x14ac:dyDescent="0.3"/>
  <cols>
    <col min="1" max="1" width="17.59765625" customWidth="1"/>
    <col min="2" max="2" width="21" bestFit="1" customWidth="1"/>
    <col min="4" max="4" width="10.3984375" customWidth="1"/>
    <col min="5" max="5" width="11.59765625" bestFit="1" customWidth="1"/>
    <col min="6" max="6" width="20.69921875" bestFit="1" customWidth="1"/>
    <col min="7" max="7" width="26.8984375" bestFit="1" customWidth="1"/>
    <col min="8" max="8" width="6" customWidth="1"/>
    <col min="9" max="9" width="6.796875" customWidth="1"/>
    <col min="11" max="11" width="14.09765625" customWidth="1"/>
    <col min="12" max="12" width="13.69921875" customWidth="1"/>
    <col min="14" max="14" width="20.69921875" bestFit="1" customWidth="1"/>
    <col min="15" max="15" width="26.8984375" bestFit="1" customWidth="1"/>
    <col min="16" max="16" width="13.5" bestFit="1" customWidth="1"/>
    <col min="17" max="17" width="13.19921875" bestFit="1" customWidth="1"/>
  </cols>
  <sheetData>
    <row r="1" spans="1:16" x14ac:dyDescent="0.3">
      <c r="A1" s="25" t="s">
        <v>0</v>
      </c>
      <c r="B1" s="25"/>
      <c r="C1" s="25" t="s">
        <v>18</v>
      </c>
      <c r="E1" s="28" t="s">
        <v>85</v>
      </c>
      <c r="F1" s="29"/>
      <c r="G1" s="29"/>
      <c r="H1" s="29"/>
      <c r="I1" s="29"/>
      <c r="K1" s="28" t="s">
        <v>85</v>
      </c>
      <c r="L1" s="28"/>
      <c r="M1" s="3"/>
      <c r="N1" s="5" t="s">
        <v>82</v>
      </c>
      <c r="O1" s="5" t="s">
        <v>18</v>
      </c>
      <c r="P1" s="5" t="s">
        <v>94</v>
      </c>
    </row>
    <row r="2" spans="1:16" ht="14.4" customHeight="1" x14ac:dyDescent="0.3">
      <c r="A2" s="25"/>
      <c r="B2" s="25"/>
      <c r="C2" s="25"/>
      <c r="E2" s="29" t="s">
        <v>17</v>
      </c>
      <c r="F2" s="29"/>
      <c r="G2" s="25" t="s">
        <v>18</v>
      </c>
      <c r="H2" s="30" t="s">
        <v>76</v>
      </c>
      <c r="I2" s="30" t="s">
        <v>77</v>
      </c>
      <c r="K2" s="10" t="s">
        <v>79</v>
      </c>
      <c r="L2" s="5" t="s">
        <v>93</v>
      </c>
      <c r="N2" s="2" t="s">
        <v>80</v>
      </c>
      <c r="O2" s="2" t="s">
        <v>84</v>
      </c>
      <c r="P2" s="25" t="s">
        <v>96</v>
      </c>
    </row>
    <row r="3" spans="1:16" ht="28.8" customHeight="1" x14ac:dyDescent="0.3">
      <c r="A3" s="25"/>
      <c r="B3" s="25"/>
      <c r="C3" s="25"/>
      <c r="E3" s="5" t="s">
        <v>86</v>
      </c>
      <c r="F3" s="8" t="s">
        <v>92</v>
      </c>
      <c r="G3" s="25"/>
      <c r="H3" s="30"/>
      <c r="I3" s="30"/>
      <c r="K3" s="4">
        <v>20</v>
      </c>
      <c r="L3" s="2">
        <v>1.25</v>
      </c>
      <c r="N3" s="2" t="s">
        <v>81</v>
      </c>
      <c r="O3" s="2" t="s">
        <v>83</v>
      </c>
      <c r="P3" s="25"/>
    </row>
    <row r="4" spans="1:16" x14ac:dyDescent="0.3">
      <c r="A4" s="25" t="s">
        <v>17</v>
      </c>
      <c r="B4" t="s">
        <v>19</v>
      </c>
      <c r="C4">
        <v>1</v>
      </c>
      <c r="E4" s="18" t="s">
        <v>87</v>
      </c>
      <c r="F4" s="17" t="s">
        <v>87</v>
      </c>
      <c r="G4" s="25" t="s">
        <v>78</v>
      </c>
      <c r="H4" s="16">
        <v>0</v>
      </c>
      <c r="I4" s="16">
        <v>0</v>
      </c>
      <c r="K4" s="4">
        <v>16</v>
      </c>
      <c r="L4" s="2">
        <v>1.1200000000000001</v>
      </c>
    </row>
    <row r="5" spans="1:16" x14ac:dyDescent="0.3">
      <c r="A5" s="25"/>
      <c r="B5" t="s">
        <v>20</v>
      </c>
      <c r="C5">
        <v>1.1499999999999999</v>
      </c>
      <c r="E5" s="19" t="s">
        <v>87</v>
      </c>
      <c r="F5" s="17" t="s">
        <v>88</v>
      </c>
      <c r="G5" s="25"/>
      <c r="H5" s="16">
        <v>1.08</v>
      </c>
      <c r="I5" s="16">
        <v>0.05</v>
      </c>
      <c r="K5" s="4">
        <v>13</v>
      </c>
      <c r="L5" s="2">
        <v>1.05</v>
      </c>
    </row>
    <row r="6" spans="1:16" x14ac:dyDescent="0.3">
      <c r="A6" s="25"/>
      <c r="B6" t="s">
        <v>21</v>
      </c>
      <c r="C6">
        <v>1.35</v>
      </c>
      <c r="E6" s="19" t="s">
        <v>87</v>
      </c>
      <c r="F6" s="17" t="s">
        <v>89</v>
      </c>
      <c r="G6" s="25"/>
      <c r="H6" s="16">
        <v>1.75</v>
      </c>
      <c r="I6" s="16">
        <v>0.13</v>
      </c>
      <c r="K6" s="4">
        <v>8</v>
      </c>
      <c r="L6" s="2">
        <v>1</v>
      </c>
    </row>
    <row r="7" spans="1:16" x14ac:dyDescent="0.3">
      <c r="A7" s="25"/>
      <c r="B7" t="s">
        <v>22</v>
      </c>
      <c r="C7">
        <v>2</v>
      </c>
      <c r="E7" s="19" t="s">
        <v>87</v>
      </c>
      <c r="F7" s="17" t="s">
        <v>24</v>
      </c>
      <c r="G7" s="25"/>
      <c r="H7" s="16">
        <v>2.1</v>
      </c>
      <c r="I7" s="16">
        <v>0.13</v>
      </c>
    </row>
    <row r="8" spans="1:16" x14ac:dyDescent="0.3">
      <c r="A8" s="25"/>
      <c r="B8" t="s">
        <v>23</v>
      </c>
      <c r="C8">
        <v>2</v>
      </c>
      <c r="E8" s="19" t="s">
        <v>87</v>
      </c>
      <c r="F8" s="17" t="s">
        <v>90</v>
      </c>
      <c r="G8" s="25"/>
      <c r="H8" s="16">
        <v>5.2</v>
      </c>
      <c r="I8" s="16">
        <v>0.16</v>
      </c>
    </row>
    <row r="9" spans="1:16" x14ac:dyDescent="0.3">
      <c r="A9" s="25"/>
      <c r="B9" t="s">
        <v>95</v>
      </c>
      <c r="C9">
        <v>2.95</v>
      </c>
      <c r="E9" s="19" t="s">
        <v>87</v>
      </c>
      <c r="F9" s="17" t="s">
        <v>91</v>
      </c>
      <c r="G9" s="25"/>
      <c r="H9" s="16">
        <v>1.55</v>
      </c>
      <c r="I9" s="16">
        <v>0.05</v>
      </c>
    </row>
    <row r="10" spans="1:16" x14ac:dyDescent="0.3">
      <c r="A10" s="25"/>
      <c r="B10" t="s">
        <v>24</v>
      </c>
      <c r="C10">
        <v>3.3</v>
      </c>
      <c r="E10" s="19" t="s">
        <v>91</v>
      </c>
      <c r="F10" s="17" t="s">
        <v>91</v>
      </c>
      <c r="G10" s="25"/>
      <c r="H10" s="16">
        <v>1.7</v>
      </c>
      <c r="I10" s="16">
        <v>7.0000000000000007E-2</v>
      </c>
    </row>
    <row r="11" spans="1:16" x14ac:dyDescent="0.3">
      <c r="A11" s="25"/>
      <c r="B11" t="s">
        <v>25</v>
      </c>
      <c r="C11">
        <v>3.5</v>
      </c>
      <c r="E11" s="19" t="s">
        <v>23</v>
      </c>
      <c r="F11" s="17" t="s">
        <v>23</v>
      </c>
      <c r="G11" s="25"/>
      <c r="H11" s="16">
        <v>2.7</v>
      </c>
      <c r="I11" s="16">
        <v>7.0000000000000007E-2</v>
      </c>
    </row>
    <row r="12" spans="1:16" x14ac:dyDescent="0.3">
      <c r="A12" s="25"/>
      <c r="B12" t="s">
        <v>26</v>
      </c>
      <c r="C12">
        <v>9.6999999999999993</v>
      </c>
      <c r="E12" s="19" t="s">
        <v>24</v>
      </c>
      <c r="F12" s="17" t="s">
        <v>24</v>
      </c>
      <c r="G12" s="25"/>
      <c r="H12" s="16">
        <v>3.3</v>
      </c>
      <c r="I12" s="16">
        <v>0.08</v>
      </c>
    </row>
    <row r="13" spans="1:16" x14ac:dyDescent="0.3">
      <c r="A13" s="25" t="s">
        <v>13</v>
      </c>
      <c r="B13" t="s">
        <v>27</v>
      </c>
      <c r="C13">
        <v>1</v>
      </c>
      <c r="E13" s="19" t="s">
        <v>26</v>
      </c>
      <c r="F13" s="17" t="s">
        <v>26</v>
      </c>
      <c r="G13" s="25"/>
      <c r="H13" s="16">
        <v>9.6</v>
      </c>
      <c r="I13" s="16">
        <v>0.06</v>
      </c>
    </row>
    <row r="14" spans="1:16" x14ac:dyDescent="0.3">
      <c r="A14" s="25"/>
      <c r="B14" t="s">
        <v>28</v>
      </c>
      <c r="C14">
        <v>1.4</v>
      </c>
    </row>
    <row r="15" spans="1:16" x14ac:dyDescent="0.3">
      <c r="A15" s="25"/>
      <c r="B15" t="s">
        <v>29</v>
      </c>
      <c r="C15">
        <v>1.8</v>
      </c>
    </row>
    <row r="16" spans="1:16" x14ac:dyDescent="0.3">
      <c r="A16" s="25" t="s">
        <v>30</v>
      </c>
      <c r="B16" t="s">
        <v>31</v>
      </c>
      <c r="C16">
        <v>1</v>
      </c>
    </row>
    <row r="17" spans="1:5" x14ac:dyDescent="0.3">
      <c r="A17" s="25"/>
      <c r="B17" t="s">
        <v>32</v>
      </c>
      <c r="C17">
        <v>1.5</v>
      </c>
      <c r="E17" s="10"/>
    </row>
    <row r="18" spans="1:5" x14ac:dyDescent="0.3">
      <c r="A18" s="25"/>
      <c r="B18" t="s">
        <v>33</v>
      </c>
      <c r="C18">
        <v>1.7</v>
      </c>
      <c r="E18" s="10"/>
    </row>
    <row r="19" spans="1:5" x14ac:dyDescent="0.3">
      <c r="A19" s="25"/>
      <c r="B19" t="s">
        <v>34</v>
      </c>
      <c r="C19">
        <v>2</v>
      </c>
      <c r="E19" s="10"/>
    </row>
    <row r="20" spans="1:5" x14ac:dyDescent="0.3">
      <c r="A20" s="25"/>
      <c r="B20" t="s">
        <v>35</v>
      </c>
      <c r="C20">
        <v>2.7</v>
      </c>
    </row>
    <row r="21" spans="1:5" x14ac:dyDescent="0.3">
      <c r="A21" s="25"/>
      <c r="B21" t="s">
        <v>36</v>
      </c>
      <c r="C21">
        <v>8.9</v>
      </c>
    </row>
    <row r="23" spans="1:5" ht="14.4" customHeight="1" x14ac:dyDescent="0.3"/>
  </sheetData>
  <mergeCells count="13">
    <mergeCell ref="A16:A21"/>
    <mergeCell ref="G4:G13"/>
    <mergeCell ref="A1:B3"/>
    <mergeCell ref="C1:C3"/>
    <mergeCell ref="A4:A12"/>
    <mergeCell ref="A13:A15"/>
    <mergeCell ref="K1:L1"/>
    <mergeCell ref="P2:P3"/>
    <mergeCell ref="E1:I1"/>
    <mergeCell ref="E2:F2"/>
    <mergeCell ref="G2:G3"/>
    <mergeCell ref="H2:H3"/>
    <mergeCell ref="I2:I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55D7-CE8B-4891-851B-88FC8DAEF20A}">
  <dimension ref="A1:H7"/>
  <sheetViews>
    <sheetView workbookViewId="0">
      <selection activeCell="G1" sqref="G1:H7"/>
    </sheetView>
  </sheetViews>
  <sheetFormatPr defaultRowHeight="14.4" x14ac:dyDescent="0.3"/>
  <cols>
    <col min="1" max="1" width="15.09765625" bestFit="1" customWidth="1"/>
    <col min="6" max="6" width="11.19921875" customWidth="1"/>
    <col min="7" max="7" width="31.296875" customWidth="1"/>
    <col min="8" max="8" width="18.09765625" customWidth="1"/>
    <col min="9" max="9" width="17.296875" bestFit="1" customWidth="1"/>
  </cols>
  <sheetData>
    <row r="1" spans="1:8" x14ac:dyDescent="0.3">
      <c r="A1" s="25" t="s">
        <v>0</v>
      </c>
      <c r="B1" s="29" t="s">
        <v>37</v>
      </c>
      <c r="C1" s="29"/>
      <c r="D1" s="29"/>
      <c r="E1" s="29"/>
      <c r="F1" s="31" t="s">
        <v>41</v>
      </c>
      <c r="G1" s="25" t="s">
        <v>46</v>
      </c>
      <c r="H1" s="31" t="s">
        <v>47</v>
      </c>
    </row>
    <row r="2" spans="1:8" x14ac:dyDescent="0.3">
      <c r="A2" s="25"/>
      <c r="B2" s="29" t="s">
        <v>38</v>
      </c>
      <c r="C2" s="29"/>
      <c r="D2" s="29" t="s">
        <v>44</v>
      </c>
      <c r="E2" s="29"/>
      <c r="F2" s="31"/>
      <c r="G2" s="25"/>
      <c r="H2" s="31"/>
    </row>
    <row r="3" spans="1:8" x14ac:dyDescent="0.3">
      <c r="A3" s="25"/>
      <c r="B3" s="1" t="s">
        <v>39</v>
      </c>
      <c r="C3" s="1" t="s">
        <v>40</v>
      </c>
      <c r="D3" s="1" t="s">
        <v>39</v>
      </c>
      <c r="E3" s="1" t="s">
        <v>40</v>
      </c>
      <c r="F3" s="31"/>
      <c r="G3" s="25"/>
      <c r="H3" s="31"/>
    </row>
    <row r="4" spans="1:8" x14ac:dyDescent="0.3">
      <c r="A4" s="2" t="s">
        <v>11</v>
      </c>
      <c r="B4" s="2"/>
      <c r="G4" s="27" t="s">
        <v>43</v>
      </c>
      <c r="H4" s="24" t="s">
        <v>15</v>
      </c>
    </row>
    <row r="5" spans="1:8" x14ac:dyDescent="0.3">
      <c r="A5" s="2" t="s">
        <v>12</v>
      </c>
      <c r="G5" s="27"/>
      <c r="H5" s="24"/>
    </row>
    <row r="6" spans="1:8" x14ac:dyDescent="0.3">
      <c r="A6" s="2" t="s">
        <v>13</v>
      </c>
      <c r="B6" s="2"/>
      <c r="G6" s="27"/>
      <c r="H6" s="24"/>
    </row>
    <row r="7" spans="1:8" x14ac:dyDescent="0.3">
      <c r="A7" s="2" t="s">
        <v>14</v>
      </c>
      <c r="B7" s="2"/>
      <c r="C7" s="2"/>
      <c r="D7" s="2"/>
      <c r="G7" s="27"/>
      <c r="H7" s="24"/>
    </row>
  </sheetData>
  <mergeCells count="9">
    <mergeCell ref="G4:G7"/>
    <mergeCell ref="H4:H7"/>
    <mergeCell ref="G1:G3"/>
    <mergeCell ref="H1:H3"/>
    <mergeCell ref="A1:A3"/>
    <mergeCell ref="F1:F3"/>
    <mergeCell ref="B1:E1"/>
    <mergeCell ref="B2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Capital cost BRC</vt:lpstr>
      <vt:lpstr>Sheet2</vt:lpstr>
      <vt:lpstr>Capital cost</vt:lpstr>
      <vt:lpstr>Sheet3</vt:lpstr>
      <vt:lpstr>Factor</vt:lpstr>
      <vt:lpstr>Pump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2019-05-03T02:26:00Z</dcterms:modified>
</cp:coreProperties>
</file>